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Лист1" sheetId="1" r:id="rId1"/>
  </sheets>
  <definedNames>
    <definedName name="_xlnm.Print_Area" localSheetId="0">'Лист1'!$A$1:$I$85</definedName>
  </definedNames>
  <calcPr fullCalcOnLoad="1"/>
</workbook>
</file>

<file path=xl/sharedStrings.xml><?xml version="1.0" encoding="utf-8"?>
<sst xmlns="http://schemas.openxmlformats.org/spreadsheetml/2006/main" count="156" uniqueCount="97">
  <si>
    <t>отчет</t>
  </si>
  <si>
    <t>прогноз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</si>
  <si>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</si>
  <si>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</si>
  <si>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</si>
  <si>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</si>
  <si>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Ввод в эксплуатацию:</t>
  </si>
  <si>
    <t>Обеспеченность населения учреждениями социально-культурной сферы:</t>
  </si>
  <si>
    <t>Среднегодовая численность постоянного населения</t>
  </si>
  <si>
    <t>Среднемесячные доходы занятых в личных подсобных хозяйствах</t>
  </si>
  <si>
    <t>Фонд оплаты труда</t>
  </si>
  <si>
    <t>Подсолнечник (в весе после доработки)</t>
  </si>
  <si>
    <t>Оборот розничной торговли</t>
  </si>
  <si>
    <t>общеобразовательных</t>
  </si>
  <si>
    <t>тыс.руб.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</si>
  <si>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</si>
  <si>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</si>
  <si>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</si>
  <si>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км</t>
  </si>
  <si>
    <t>Протяженность водопроводных сетей</t>
  </si>
  <si>
    <t>Протяженность автомобильных дорог местного значения</t>
  </si>
  <si>
    <t>%</t>
  </si>
  <si>
    <t>Крупный рогатый скот</t>
  </si>
  <si>
    <t>Овцы и козы</t>
  </si>
  <si>
    <t>Птица</t>
  </si>
  <si>
    <t>Среднедушевой денежный доход на одного жителя</t>
  </si>
  <si>
    <t>Состояние окружающей среды</t>
  </si>
  <si>
    <t>Развитие малого предпринимательства</t>
  </si>
  <si>
    <t>Количество субъектов малого предпринимательства</t>
  </si>
  <si>
    <t>руб. в расчете на 1 малое предприятие</t>
  </si>
  <si>
    <t>ПРИЛОЖЕНИЕ</t>
  </si>
  <si>
    <t>Шевченковского сельского поселения</t>
  </si>
  <si>
    <t xml:space="preserve">Крыловского района </t>
  </si>
  <si>
    <t>Показатель</t>
  </si>
  <si>
    <t>Ед. измерения</t>
  </si>
  <si>
    <t>тыс. чел.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</si>
  <si>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</si>
  <si>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</si>
  <si>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</si>
  <si>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тыс. руб.</t>
  </si>
  <si>
    <t>Численность занятых в личных подсобных хозяйствах</t>
  </si>
  <si>
    <t>Уровень регистрируемой безработицы, в % к численности трудоспособного населения в трудоспособном возрасте</t>
  </si>
  <si>
    <t>млн. руб.</t>
  </si>
  <si>
    <t>Объем продукции сельского хозяйства всех категорий хозяйств</t>
  </si>
  <si>
    <t xml:space="preserve">млн. руб. </t>
  </si>
  <si>
    <t>в том числе в сельскохозяйственных организациях</t>
  </si>
  <si>
    <t>в том числе в крестьянских (фермерских) хозяйствах и хозяйствах индивидуальных предпринимателей</t>
  </si>
  <si>
    <t>в том числе в личных подсобных хозяйствах</t>
  </si>
  <si>
    <t>Зерно (в весе после доработки)</t>
  </si>
  <si>
    <t>тыс. тонн</t>
  </si>
  <si>
    <t>Сахарная свекла</t>
  </si>
  <si>
    <t>Картофель – всего</t>
  </si>
  <si>
    <t>Овощи – всего</t>
  </si>
  <si>
    <t>Скот и птица (в живом весе) – всего</t>
  </si>
  <si>
    <t>Молоко – всего</t>
  </si>
  <si>
    <t>Яйца – всего</t>
  </si>
  <si>
    <t>тыс. штук</t>
  </si>
  <si>
    <t>Численность поголовья сельскохозяйственных животных</t>
  </si>
  <si>
    <t>тыс. голов</t>
  </si>
  <si>
    <t>из общего поголовья крупного рогатого скота – коровы</t>
  </si>
  <si>
    <t>Свиньи</t>
  </si>
  <si>
    <t>жилых домов предприятиями всех форм собственности</t>
  </si>
  <si>
    <t>тыс. кв. м. общей площади</t>
  </si>
  <si>
    <t>из общего итога – построенные населением за свой счет и с помощью кредитов</t>
  </si>
  <si>
    <t>общеобразовательных школ</t>
  </si>
  <si>
    <t>ученических мест</t>
  </si>
  <si>
    <t>амбулаторно-поликлинических учреждений</t>
  </si>
  <si>
    <t>посещений в смену</t>
  </si>
  <si>
    <t>Средняя обеспеченность населения площадью жилых квартир (на конец года)</t>
  </si>
  <si>
    <t>кв.м. на чел.</t>
  </si>
  <si>
    <t>средним медицинским персоналом</t>
  </si>
  <si>
    <t>чел. на 1 тыс. населения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</si>
  <si>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</si>
  <si>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</si>
  <si>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единиц</t>
  </si>
  <si>
    <t>на 1000 чел. населения</t>
  </si>
  <si>
    <t>Доля среднесписочной численности работников малых предприятий (без внешних совместителей) в среднесписочной численности работников (без внешних совместителей) всех предприятий и организаций</t>
  </si>
  <si>
    <t>Объем расходов бюджета поселения на развитие и поддержку малого предпринимательства (в рамках муниципальной целевой программы)</t>
  </si>
  <si>
    <t>Инфраструктурная обеспеченность населения</t>
  </si>
  <si>
    <t>Протяженность освещенных улиц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</si>
  <si>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</si>
  <si>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</si>
  <si>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кв.м. на 1 тыс. населения</t>
  </si>
  <si>
    <t>Степень загрязнения атмосферного воздуха (уровень превышения предельно допустимой концентрации вредных веществ в воздухе)</t>
  </si>
  <si>
    <t>С.А. Василяка</t>
  </si>
  <si>
    <t>Глава Шевченковского сельского поселения 
Крыловского района</t>
  </si>
  <si>
    <t xml:space="preserve">социально-экономического развития </t>
  </si>
  <si>
    <t>-</t>
  </si>
  <si>
    <t>к решению Совета</t>
  </si>
  <si>
    <t xml:space="preserve">С.А. Василяка </t>
  </si>
  <si>
    <t>ОТЧЁТ ОБ ИСПОЛНЕНИИ ИНДИКАТИВНОГО ПЛАНА</t>
  </si>
  <si>
    <t>2017 год</t>
  </si>
  <si>
    <t>2018 год</t>
  </si>
  <si>
    <t>2018 г. прогноз                                  в % к                            2017 г. отчет</t>
  </si>
  <si>
    <t>2018 г. отчет                                  в % к                            2017 г. отчет</t>
  </si>
  <si>
    <t>Шевченковского сельского поселения Крыловского района за 2018 год</t>
  </si>
  <si>
    <t>от _______ 2019 года №____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</si>
</sst>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</numFmts>
  <fonts count="4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83" fontId="4" fillId="0" borderId="0" xfId="0" applyNumberFormat="1" applyFont="1" applyBorder="1" applyAlignment="1">
      <alignment/>
    </xf>
    <xf numFmtId="2" fontId="4" fillId="0" borderId="0" xfId="5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82" fontId="2" fillId="0" borderId="18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182" fontId="2" fillId="0" borderId="22" xfId="0" applyNumberFormat="1" applyFont="1" applyBorder="1" applyAlignment="1">
      <alignment horizontal="center" wrapText="1"/>
    </xf>
    <xf numFmtId="182" fontId="2" fillId="0" borderId="19" xfId="0" applyNumberFormat="1" applyFont="1" applyBorder="1" applyAlignment="1">
      <alignment horizontal="center" wrapText="1"/>
    </xf>
    <xf numFmtId="182" fontId="2" fillId="0" borderId="23" xfId="0" applyNumberFormat="1" applyFont="1" applyBorder="1" applyAlignment="1">
      <alignment horizontal="center" wrapText="1"/>
    </xf>
    <xf numFmtId="182" fontId="2" fillId="0" borderId="27" xfId="0" applyNumberFormat="1" applyFont="1" applyBorder="1" applyAlignment="1">
      <alignment horizontal="center" wrapText="1"/>
    </xf>
    <xf numFmtId="182" fontId="2" fillId="0" borderId="28" xfId="0" applyNumberFormat="1" applyFont="1" applyBorder="1" applyAlignment="1">
      <alignment horizontal="center" wrapText="1"/>
    </xf>
    <xf numFmtId="182" fontId="2" fillId="0" borderId="31" xfId="0" applyNumberFormat="1" applyFont="1" applyBorder="1" applyAlignment="1">
      <alignment horizontal="center" wrapText="1"/>
    </xf>
    <xf numFmtId="182" fontId="2" fillId="0" borderId="32" xfId="0" applyNumberFormat="1" applyFont="1" applyBorder="1" applyAlignment="1">
      <alignment horizontal="center" wrapText="1"/>
    </xf>
    <xf numFmtId="182" fontId="2" fillId="0" borderId="38" xfId="0" applyNumberFormat="1" applyFont="1" applyBorder="1" applyAlignment="1">
      <alignment horizontal="center" wrapText="1"/>
    </xf>
    <xf numFmtId="182" fontId="2" fillId="0" borderId="39" xfId="0" applyNumberFormat="1" applyFont="1" applyBorder="1" applyAlignment="1">
      <alignment horizontal="center" wrapText="1"/>
    </xf>
    <xf numFmtId="182" fontId="2" fillId="0" borderId="35" xfId="0" applyNumberFormat="1" applyFont="1" applyBorder="1" applyAlignment="1">
      <alignment horizontal="center" wrapText="1"/>
    </xf>
    <xf numFmtId="182" fontId="2" fillId="0" borderId="36" xfId="0" applyNumberFormat="1" applyFont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82" fontId="2" fillId="0" borderId="27" xfId="0" applyNumberFormat="1" applyFont="1" applyFill="1" applyBorder="1" applyAlignment="1">
      <alignment horizontal="center" wrapText="1"/>
    </xf>
    <xf numFmtId="182" fontId="2" fillId="0" borderId="2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85" zoomScaleNormal="85" zoomScalePageLayoutView="0" workbookViewId="0" topLeftCell="A1">
      <selection activeCell="L6" sqref="L6"/>
    </sheetView>
  </sheetViews>
  <sheetFormatPr defaultColWidth="9.140625" defaultRowHeight="12.75"/>
  <cols>
    <col min="1" max="1" width="51.8515625" style="7" customWidth="1"/>
    <col min="2" max="2" width="10.00390625" style="7" customWidth="1"/>
    <col min="3" max="3" width="10.140625" style="7" customWidth="1"/>
    <col min="4" max="4" width="9.7109375" style="7" customWidth="1"/>
    <col min="5" max="5" width="11.7109375" style="7" customWidth="1"/>
    <col min="6" max="6" width="11.00390625" style="7" customWidth="1"/>
    <col min="7" max="7" width="10.7109375" style="7" customWidth="1"/>
    <col min="8" max="8" width="11.140625" style="7" hidden="1" customWidth="1"/>
    <col min="9" max="9" width="12.140625" style="7" hidden="1" customWidth="1"/>
    <col min="10" max="16384" width="9.140625" style="7" customWidth="1"/>
  </cols>
  <sheetData>
    <row r="1" s="1" customFormat="1" ht="18.75">
      <c r="D1" s="1" t="s">
        <v>30</v>
      </c>
    </row>
    <row r="2" s="1" customFormat="1" ht="18.75">
      <c r="D2" s="1" t="s">
        <v>88</v>
      </c>
    </row>
    <row r="3" s="1" customFormat="1" ht="18.75">
      <c r="D3" s="1" t="s">
        <v>31</v>
      </c>
    </row>
    <row r="4" s="1" customFormat="1" ht="18.75">
      <c r="D4" s="1" t="s">
        <v>32</v>
      </c>
    </row>
    <row r="5" s="1" customFormat="1" ht="18.75">
      <c r="D5" s="1" t="s">
        <v>96</v>
      </c>
    </row>
    <row r="6" s="1" customFormat="1" ht="18.75"/>
    <row r="7" s="1" customFormat="1" ht="18.75"/>
    <row r="8" spans="1:9" s="1" customFormat="1" ht="18.75">
      <c r="A8" s="78" t="s">
        <v>90</v>
      </c>
      <c r="B8" s="78"/>
      <c r="C8" s="78"/>
      <c r="D8" s="78"/>
      <c r="E8" s="78"/>
      <c r="F8" s="78"/>
      <c r="G8" s="78"/>
      <c r="H8" s="78"/>
      <c r="I8" s="78"/>
    </row>
    <row r="9" spans="1:9" s="1" customFormat="1" ht="18.75">
      <c r="A9" s="78" t="s">
        <v>86</v>
      </c>
      <c r="B9" s="78"/>
      <c r="C9" s="78"/>
      <c r="D9" s="78"/>
      <c r="E9" s="78"/>
      <c r="F9" s="78"/>
      <c r="G9" s="78"/>
      <c r="H9" s="78"/>
      <c r="I9" s="78"/>
    </row>
    <row r="10" spans="1:9" ht="18.75">
      <c r="A10" s="78" t="s">
        <v>95</v>
      </c>
      <c r="B10" s="78"/>
      <c r="C10" s="78"/>
      <c r="D10" s="78"/>
      <c r="E10" s="78"/>
      <c r="F10" s="78"/>
      <c r="G10" s="78"/>
      <c r="H10" s="78"/>
      <c r="I10" s="78"/>
    </row>
    <row r="11" spans="1:9" ht="19.5" thickBot="1">
      <c r="A11" s="69"/>
      <c r="B11" s="69"/>
      <c r="C11" s="69"/>
      <c r="D11" s="69"/>
      <c r="E11" s="69"/>
      <c r="F11" s="69"/>
      <c r="G11" s="69"/>
      <c r="H11" s="10"/>
      <c r="I11" s="10"/>
    </row>
    <row r="12" spans="1:9" s="9" customFormat="1" ht="12.75" customHeight="1">
      <c r="A12" s="70" t="s">
        <v>33</v>
      </c>
      <c r="B12" s="76" t="s">
        <v>34</v>
      </c>
      <c r="C12" s="18" t="s">
        <v>91</v>
      </c>
      <c r="D12" s="11" t="s">
        <v>92</v>
      </c>
      <c r="E12" s="72" t="s">
        <v>93</v>
      </c>
      <c r="F12" s="45" t="s">
        <v>92</v>
      </c>
      <c r="G12" s="74" t="s">
        <v>94</v>
      </c>
      <c r="H12" s="45"/>
      <c r="I12" s="22"/>
    </row>
    <row r="13" spans="1:9" s="9" customFormat="1" ht="45" customHeight="1">
      <c r="A13" s="71"/>
      <c r="B13" s="77"/>
      <c r="C13" s="19" t="s">
        <v>0</v>
      </c>
      <c r="D13" s="8" t="s">
        <v>1</v>
      </c>
      <c r="E13" s="73"/>
      <c r="F13" s="46" t="s">
        <v>0</v>
      </c>
      <c r="G13" s="75"/>
      <c r="H13" s="46"/>
      <c r="I13" s="23"/>
    </row>
    <row r="14" spans="1:9" ht="18.75">
      <c r="A14" s="13" t="s">
        <v>8</v>
      </c>
      <c r="B14" s="16" t="s">
        <v>35</v>
      </c>
      <c r="C14" s="20">
        <v>1.3</v>
      </c>
      <c r="D14" s="16">
        <v>1.1</v>
      </c>
      <c r="E14" s="44">
        <f>D14/C14*100</f>
        <v>84.61538461538461</v>
      </c>
      <c r="F14" s="16">
        <v>1.1</v>
      </c>
      <c r="G14" s="53">
        <f>F14/D14*100</f>
        <v>100</v>
      </c>
      <c r="H14" s="47"/>
      <c r="I14" s="24"/>
    </row>
    <row r="15" spans="1:9" ht="18.75">
      <c r="A15" s="13" t="s">
        <v>25</v>
      </c>
      <c r="B15" s="16" t="s">
        <v>14</v>
      </c>
      <c r="C15" s="20">
        <v>9.9</v>
      </c>
      <c r="D15" s="16">
        <v>9.4</v>
      </c>
      <c r="E15" s="44">
        <f aca="true" t="shared" si="0" ref="E15:E78">D15/C15*100</f>
        <v>94.94949494949495</v>
      </c>
      <c r="F15" s="16">
        <v>13.7</v>
      </c>
      <c r="G15" s="53">
        <f aca="true" t="shared" si="1" ref="G15:G78">F15/D15*100</f>
        <v>145.74468085106383</v>
      </c>
      <c r="H15" s="47"/>
      <c r="I15" s="24"/>
    </row>
    <row r="16" spans="1:9" ht="18.75">
      <c r="A16" s="13" t="s">
        <v>36</v>
      </c>
      <c r="B16" s="16" t="s">
        <v>35</v>
      </c>
      <c r="C16" s="20">
        <v>0.9</v>
      </c>
      <c r="D16" s="16">
        <v>0.9</v>
      </c>
      <c r="E16" s="44">
        <f t="shared" si="0"/>
        <v>100</v>
      </c>
      <c r="F16" s="16">
        <v>0.9</v>
      </c>
      <c r="G16" s="53">
        <f t="shared" si="1"/>
        <v>100</v>
      </c>
      <c r="H16" s="47"/>
      <c r="I16" s="24"/>
    </row>
    <row r="17" spans="1:9" ht="18.75">
      <c r="A17" s="13" t="s">
        <v>37</v>
      </c>
      <c r="B17" s="16" t="s">
        <v>35</v>
      </c>
      <c r="C17" s="20">
        <v>0.6</v>
      </c>
      <c r="D17" s="16">
        <v>0.6</v>
      </c>
      <c r="E17" s="44">
        <f t="shared" si="0"/>
        <v>100</v>
      </c>
      <c r="F17" s="16">
        <v>0.6</v>
      </c>
      <c r="G17" s="53">
        <f t="shared" si="1"/>
        <v>100</v>
      </c>
      <c r="H17" s="47"/>
      <c r="I17" s="24"/>
    </row>
    <row r="18" spans="1:9" ht="18.75">
      <c r="A18" s="13" t="s">
        <v>38</v>
      </c>
      <c r="B18" s="16" t="s">
        <v>39</v>
      </c>
      <c r="C18" s="20">
        <v>12.4</v>
      </c>
      <c r="D18" s="16">
        <v>12.4</v>
      </c>
      <c r="E18" s="44">
        <f t="shared" si="0"/>
        <v>100</v>
      </c>
      <c r="F18" s="16">
        <v>12.5</v>
      </c>
      <c r="G18" s="53">
        <f t="shared" si="1"/>
        <v>100.80645161290323</v>
      </c>
      <c r="H18" s="47"/>
      <c r="I18" s="24"/>
    </row>
    <row r="19" spans="1:9" ht="18.75">
      <c r="A19" s="13" t="s">
        <v>40</v>
      </c>
      <c r="B19" s="16" t="s">
        <v>35</v>
      </c>
      <c r="C19" s="20">
        <v>0.4</v>
      </c>
      <c r="D19" s="16">
        <v>0.4</v>
      </c>
      <c r="E19" s="44">
        <f t="shared" si="0"/>
        <v>100</v>
      </c>
      <c r="F19" s="16">
        <v>0.4</v>
      </c>
      <c r="G19" s="53">
        <f t="shared" si="1"/>
        <v>100</v>
      </c>
      <c r="H19" s="47"/>
      <c r="I19" s="24"/>
    </row>
    <row r="20" spans="1:9" ht="27">
      <c r="A20" s="13" t="s">
        <v>9</v>
      </c>
      <c r="B20" s="16" t="s">
        <v>35</v>
      </c>
      <c r="C20" s="20">
        <v>7.3</v>
      </c>
      <c r="D20" s="16">
        <v>7.3</v>
      </c>
      <c r="E20" s="44">
        <f t="shared" si="0"/>
        <v>100</v>
      </c>
      <c r="F20" s="16">
        <v>7.5</v>
      </c>
      <c r="G20" s="53">
        <f t="shared" si="1"/>
        <v>102.73972602739727</v>
      </c>
      <c r="H20" s="47"/>
      <c r="I20" s="24"/>
    </row>
    <row r="21" spans="1:9" ht="27">
      <c r="A21" s="13" t="s">
        <v>41</v>
      </c>
      <c r="B21" s="16" t="s">
        <v>21</v>
      </c>
      <c r="C21" s="20">
        <v>1.3</v>
      </c>
      <c r="D21" s="16">
        <v>0.6</v>
      </c>
      <c r="E21" s="44">
        <f t="shared" si="0"/>
        <v>46.15384615384615</v>
      </c>
      <c r="F21" s="16">
        <v>0.7</v>
      </c>
      <c r="G21" s="53">
        <f t="shared" si="1"/>
        <v>116.66666666666667</v>
      </c>
      <c r="H21" s="47"/>
      <c r="I21" s="24"/>
    </row>
    <row r="22" spans="1:9" ht="18.75">
      <c r="A22" s="64" t="s">
        <v>10</v>
      </c>
      <c r="B22" s="65" t="s">
        <v>42</v>
      </c>
      <c r="C22" s="66">
        <v>34.3</v>
      </c>
      <c r="D22" s="65">
        <v>36.3</v>
      </c>
      <c r="E22" s="67">
        <f t="shared" si="0"/>
        <v>105.83090379008746</v>
      </c>
      <c r="F22" s="65">
        <v>39</v>
      </c>
      <c r="G22" s="68">
        <f t="shared" si="1"/>
        <v>107.43801652892562</v>
      </c>
      <c r="H22" s="48"/>
      <c r="I22" s="30"/>
    </row>
    <row r="23" spans="1:9" ht="27">
      <c r="A23" s="31" t="s">
        <v>2</v>
      </c>
      <c r="B23" s="42"/>
      <c r="C23" s="43"/>
      <c r="D23" s="42"/>
      <c r="E23" s="58"/>
      <c r="F23" s="32"/>
      <c r="G23" s="59"/>
      <c r="H23" s="49"/>
      <c r="I23" s="34"/>
    </row>
    <row r="24" spans="1:9" ht="27">
      <c r="A24" s="13" t="s">
        <v>43</v>
      </c>
      <c r="B24" s="16" t="s">
        <v>44</v>
      </c>
      <c r="C24" s="20">
        <v>377</v>
      </c>
      <c r="D24" s="16">
        <v>392</v>
      </c>
      <c r="E24" s="44">
        <f t="shared" si="0"/>
        <v>103.9787798408488</v>
      </c>
      <c r="F24" s="16">
        <v>392</v>
      </c>
      <c r="G24" s="53">
        <f t="shared" si="1"/>
        <v>100</v>
      </c>
      <c r="H24" s="47"/>
      <c r="I24" s="24"/>
    </row>
    <row r="25" spans="1:9" ht="18.75">
      <c r="A25" s="13" t="s">
        <v>45</v>
      </c>
      <c r="B25" s="16"/>
      <c r="C25" s="20">
        <v>109</v>
      </c>
      <c r="D25" s="16">
        <v>115</v>
      </c>
      <c r="E25" s="44">
        <f t="shared" si="0"/>
        <v>105.50458715596329</v>
      </c>
      <c r="F25" s="16">
        <v>115</v>
      </c>
      <c r="G25" s="53">
        <f t="shared" si="1"/>
        <v>100</v>
      </c>
      <c r="H25" s="47"/>
      <c r="I25" s="24"/>
    </row>
    <row r="26" spans="1:9" ht="27">
      <c r="A26" s="13" t="s">
        <v>46</v>
      </c>
      <c r="B26" s="16"/>
      <c r="C26" s="20">
        <v>237</v>
      </c>
      <c r="D26" s="16">
        <v>243</v>
      </c>
      <c r="E26" s="44">
        <f t="shared" si="0"/>
        <v>102.53164556962024</v>
      </c>
      <c r="F26" s="16">
        <v>243</v>
      </c>
      <c r="G26" s="53">
        <f t="shared" si="1"/>
        <v>100</v>
      </c>
      <c r="H26" s="47"/>
      <c r="I26" s="24"/>
    </row>
    <row r="27" spans="1:9" ht="18.75">
      <c r="A27" s="27" t="s">
        <v>47</v>
      </c>
      <c r="B27" s="28"/>
      <c r="C27" s="29">
        <v>31</v>
      </c>
      <c r="D27" s="28">
        <v>34</v>
      </c>
      <c r="E27" s="56">
        <f t="shared" si="0"/>
        <v>109.6774193548387</v>
      </c>
      <c r="F27" s="28">
        <v>34</v>
      </c>
      <c r="G27" s="57">
        <f t="shared" si="1"/>
        <v>100</v>
      </c>
      <c r="H27" s="48"/>
      <c r="I27" s="30"/>
    </row>
    <row r="28" spans="1:9" ht="27">
      <c r="A28" s="31" t="s">
        <v>3</v>
      </c>
      <c r="B28" s="42"/>
      <c r="C28" s="33"/>
      <c r="D28" s="32"/>
      <c r="E28" s="58"/>
      <c r="F28" s="32"/>
      <c r="G28" s="59"/>
      <c r="H28" s="49"/>
      <c r="I28" s="34"/>
    </row>
    <row r="29" spans="1:9" ht="18.75">
      <c r="A29" s="13" t="s">
        <v>48</v>
      </c>
      <c r="B29" s="16" t="s">
        <v>49</v>
      </c>
      <c r="C29" s="20">
        <v>15.4</v>
      </c>
      <c r="D29" s="16">
        <v>15.4</v>
      </c>
      <c r="E29" s="44">
        <f t="shared" si="0"/>
        <v>100</v>
      </c>
      <c r="F29" s="16">
        <v>15.6</v>
      </c>
      <c r="G29" s="53">
        <f t="shared" si="1"/>
        <v>101.29870129870129</v>
      </c>
      <c r="H29" s="47"/>
      <c r="I29" s="24"/>
    </row>
    <row r="30" spans="1:9" ht="18.75">
      <c r="A30" s="13" t="s">
        <v>50</v>
      </c>
      <c r="B30" s="16" t="s">
        <v>49</v>
      </c>
      <c r="C30" s="20">
        <v>0.6</v>
      </c>
      <c r="D30" s="16">
        <v>0.65</v>
      </c>
      <c r="E30" s="44">
        <f t="shared" si="0"/>
        <v>108.33333333333334</v>
      </c>
      <c r="F30" s="16">
        <v>0.6</v>
      </c>
      <c r="G30" s="53">
        <f t="shared" si="1"/>
        <v>92.3076923076923</v>
      </c>
      <c r="H30" s="47"/>
      <c r="I30" s="24"/>
    </row>
    <row r="31" spans="1:9" ht="18.75">
      <c r="A31" s="13" t="s">
        <v>11</v>
      </c>
      <c r="B31" s="16" t="s">
        <v>49</v>
      </c>
      <c r="C31" s="20">
        <v>0.52</v>
      </c>
      <c r="D31" s="16">
        <v>0.54</v>
      </c>
      <c r="E31" s="44">
        <f t="shared" si="0"/>
        <v>103.84615384615385</v>
      </c>
      <c r="F31" s="16">
        <v>0.54</v>
      </c>
      <c r="G31" s="53">
        <f t="shared" si="1"/>
        <v>100</v>
      </c>
      <c r="H31" s="47"/>
      <c r="I31" s="24"/>
    </row>
    <row r="32" spans="1:9" ht="18.75">
      <c r="A32" s="13" t="s">
        <v>51</v>
      </c>
      <c r="B32" s="16" t="s">
        <v>49</v>
      </c>
      <c r="C32" s="20">
        <v>1.12</v>
      </c>
      <c r="D32" s="16">
        <v>1.7</v>
      </c>
      <c r="E32" s="44">
        <f t="shared" si="0"/>
        <v>151.78571428571425</v>
      </c>
      <c r="F32" s="16">
        <v>1.8</v>
      </c>
      <c r="G32" s="53">
        <f t="shared" si="1"/>
        <v>105.88235294117648</v>
      </c>
      <c r="H32" s="47"/>
      <c r="I32" s="24"/>
    </row>
    <row r="33" spans="1:9" ht="18.75">
      <c r="A33" s="13" t="s">
        <v>47</v>
      </c>
      <c r="B33" s="16" t="s">
        <v>49</v>
      </c>
      <c r="C33" s="20">
        <v>0.88</v>
      </c>
      <c r="D33" s="16">
        <v>1.13</v>
      </c>
      <c r="E33" s="44">
        <f t="shared" si="0"/>
        <v>128.4090909090909</v>
      </c>
      <c r="F33" s="16">
        <v>1.2</v>
      </c>
      <c r="G33" s="53">
        <f t="shared" si="1"/>
        <v>106.19469026548674</v>
      </c>
      <c r="H33" s="47"/>
      <c r="I33" s="24"/>
    </row>
    <row r="34" spans="1:9" ht="18.75">
      <c r="A34" s="13" t="s">
        <v>52</v>
      </c>
      <c r="B34" s="16" t="s">
        <v>49</v>
      </c>
      <c r="C34" s="20">
        <v>0.63</v>
      </c>
      <c r="D34" s="16">
        <v>1.6</v>
      </c>
      <c r="E34" s="44">
        <f t="shared" si="0"/>
        <v>253.968253968254</v>
      </c>
      <c r="F34" s="16">
        <v>1.7</v>
      </c>
      <c r="G34" s="53">
        <f t="shared" si="1"/>
        <v>106.25</v>
      </c>
      <c r="H34" s="47"/>
      <c r="I34" s="24"/>
    </row>
    <row r="35" spans="1:9" ht="18.75">
      <c r="A35" s="13" t="s">
        <v>47</v>
      </c>
      <c r="B35" s="16" t="s">
        <v>49</v>
      </c>
      <c r="C35" s="20">
        <v>0.41</v>
      </c>
      <c r="D35" s="16">
        <v>1.22</v>
      </c>
      <c r="E35" s="44">
        <f t="shared" si="0"/>
        <v>297.5609756097561</v>
      </c>
      <c r="F35" s="16">
        <v>1.9</v>
      </c>
      <c r="G35" s="53">
        <f t="shared" si="1"/>
        <v>155.7377049180328</v>
      </c>
      <c r="H35" s="47"/>
      <c r="I35" s="24"/>
    </row>
    <row r="36" spans="1:9" ht="18.75">
      <c r="A36" s="13" t="s">
        <v>53</v>
      </c>
      <c r="B36" s="16" t="s">
        <v>49</v>
      </c>
      <c r="C36" s="20">
        <v>0.35</v>
      </c>
      <c r="D36" s="16">
        <v>0.1</v>
      </c>
      <c r="E36" s="44">
        <f t="shared" si="0"/>
        <v>28.571428571428577</v>
      </c>
      <c r="F36" s="16">
        <v>0.1</v>
      </c>
      <c r="G36" s="53">
        <f t="shared" si="1"/>
        <v>100</v>
      </c>
      <c r="H36" s="47"/>
      <c r="I36" s="24"/>
    </row>
    <row r="37" spans="1:9" ht="18.75">
      <c r="A37" s="13" t="s">
        <v>47</v>
      </c>
      <c r="B37" s="16" t="s">
        <v>49</v>
      </c>
      <c r="C37" s="20">
        <v>0.3</v>
      </c>
      <c r="D37" s="16">
        <v>0.75</v>
      </c>
      <c r="E37" s="44">
        <f t="shared" si="0"/>
        <v>250</v>
      </c>
      <c r="F37" s="16">
        <v>0.75</v>
      </c>
      <c r="G37" s="53">
        <f t="shared" si="1"/>
        <v>100</v>
      </c>
      <c r="H37" s="47"/>
      <c r="I37" s="24"/>
    </row>
    <row r="38" spans="1:9" ht="18.75">
      <c r="A38" s="13" t="s">
        <v>54</v>
      </c>
      <c r="B38" s="16" t="s">
        <v>49</v>
      </c>
      <c r="C38" s="20">
        <v>0.25</v>
      </c>
      <c r="D38" s="16">
        <v>0.2</v>
      </c>
      <c r="E38" s="44">
        <f t="shared" si="0"/>
        <v>80</v>
      </c>
      <c r="F38" s="16">
        <v>0.5</v>
      </c>
      <c r="G38" s="53">
        <f t="shared" si="1"/>
        <v>250</v>
      </c>
      <c r="H38" s="47"/>
      <c r="I38" s="24"/>
    </row>
    <row r="39" spans="1:9" ht="18.75">
      <c r="A39" s="13" t="s">
        <v>47</v>
      </c>
      <c r="B39" s="16" t="s">
        <v>49</v>
      </c>
      <c r="C39" s="20">
        <v>0.15</v>
      </c>
      <c r="D39" s="16">
        <v>0.15</v>
      </c>
      <c r="E39" s="44">
        <f t="shared" si="0"/>
        <v>100</v>
      </c>
      <c r="F39" s="16">
        <v>0.2</v>
      </c>
      <c r="G39" s="53">
        <f t="shared" si="1"/>
        <v>133.33333333333334</v>
      </c>
      <c r="H39" s="47"/>
      <c r="I39" s="24"/>
    </row>
    <row r="40" spans="1:9" ht="18.75">
      <c r="A40" s="13" t="s">
        <v>55</v>
      </c>
      <c r="B40" s="16" t="s">
        <v>56</v>
      </c>
      <c r="C40" s="20">
        <v>870</v>
      </c>
      <c r="D40" s="16">
        <v>970</v>
      </c>
      <c r="E40" s="44">
        <f t="shared" si="0"/>
        <v>111.49425287356323</v>
      </c>
      <c r="F40" s="16">
        <v>1080</v>
      </c>
      <c r="G40" s="53">
        <f t="shared" si="1"/>
        <v>111.34020618556701</v>
      </c>
      <c r="H40" s="47"/>
      <c r="I40" s="24"/>
    </row>
    <row r="41" spans="1:9" ht="18.75">
      <c r="A41" s="13" t="s">
        <v>47</v>
      </c>
      <c r="B41" s="16" t="s">
        <v>56</v>
      </c>
      <c r="C41" s="20">
        <v>870</v>
      </c>
      <c r="D41" s="16">
        <v>970</v>
      </c>
      <c r="E41" s="44">
        <f t="shared" si="0"/>
        <v>111.49425287356323</v>
      </c>
      <c r="F41" s="16">
        <v>1080</v>
      </c>
      <c r="G41" s="53">
        <f t="shared" si="1"/>
        <v>111.34020618556701</v>
      </c>
      <c r="H41" s="47"/>
      <c r="I41" s="24"/>
    </row>
    <row r="42" spans="1:9" ht="18.75">
      <c r="A42" s="14" t="s">
        <v>57</v>
      </c>
      <c r="B42" s="16"/>
      <c r="C42" s="20"/>
      <c r="D42" s="16"/>
      <c r="E42" s="44"/>
      <c r="F42" s="16"/>
      <c r="G42" s="53"/>
      <c r="H42" s="47"/>
      <c r="I42" s="24"/>
    </row>
    <row r="43" spans="1:9" ht="18.75">
      <c r="A43" s="13" t="s">
        <v>22</v>
      </c>
      <c r="B43" s="16" t="s">
        <v>58</v>
      </c>
      <c r="C43" s="20">
        <v>0.2</v>
      </c>
      <c r="D43" s="16">
        <v>0.1</v>
      </c>
      <c r="E43" s="44">
        <f t="shared" si="0"/>
        <v>50</v>
      </c>
      <c r="F43" s="16">
        <v>0.12</v>
      </c>
      <c r="G43" s="53">
        <f t="shared" si="1"/>
        <v>120</v>
      </c>
      <c r="H43" s="47"/>
      <c r="I43" s="24"/>
    </row>
    <row r="44" spans="1:9" ht="18.75">
      <c r="A44" s="13" t="s">
        <v>45</v>
      </c>
      <c r="B44" s="16" t="s">
        <v>58</v>
      </c>
      <c r="C44" s="20">
        <v>0</v>
      </c>
      <c r="D44" s="16">
        <v>0</v>
      </c>
      <c r="E44" s="44" t="s">
        <v>87</v>
      </c>
      <c r="F44" s="16">
        <v>0</v>
      </c>
      <c r="G44" s="53" t="s">
        <v>87</v>
      </c>
      <c r="H44" s="47"/>
      <c r="I44" s="24"/>
    </row>
    <row r="45" spans="1:9" ht="18.75">
      <c r="A45" s="13" t="s">
        <v>47</v>
      </c>
      <c r="B45" s="16" t="s">
        <v>58</v>
      </c>
      <c r="C45" s="20">
        <v>0.1</v>
      </c>
      <c r="D45" s="16">
        <v>0.1</v>
      </c>
      <c r="E45" s="44">
        <f t="shared" si="0"/>
        <v>100</v>
      </c>
      <c r="F45" s="16">
        <v>0.12</v>
      </c>
      <c r="G45" s="53">
        <f t="shared" si="1"/>
        <v>120</v>
      </c>
      <c r="H45" s="47"/>
      <c r="I45" s="24"/>
    </row>
    <row r="46" spans="1:9" ht="18.75">
      <c r="A46" s="13" t="s">
        <v>59</v>
      </c>
      <c r="B46" s="16" t="s">
        <v>58</v>
      </c>
      <c r="C46" s="20">
        <v>0.1</v>
      </c>
      <c r="D46" s="16">
        <v>0.1</v>
      </c>
      <c r="E46" s="44">
        <f t="shared" si="0"/>
        <v>100</v>
      </c>
      <c r="F46" s="16">
        <v>0.05</v>
      </c>
      <c r="G46" s="53">
        <f t="shared" si="1"/>
        <v>50</v>
      </c>
      <c r="H46" s="47"/>
      <c r="I46" s="24"/>
    </row>
    <row r="47" spans="1:9" ht="18.75">
      <c r="A47" s="13" t="s">
        <v>45</v>
      </c>
      <c r="B47" s="16" t="s">
        <v>58</v>
      </c>
      <c r="C47" s="20">
        <v>0</v>
      </c>
      <c r="D47" s="16">
        <v>0</v>
      </c>
      <c r="E47" s="44">
        <v>0</v>
      </c>
      <c r="F47" s="16">
        <v>0</v>
      </c>
      <c r="G47" s="53" t="s">
        <v>87</v>
      </c>
      <c r="H47" s="47"/>
      <c r="I47" s="24"/>
    </row>
    <row r="48" spans="1:9" ht="18.75">
      <c r="A48" s="13" t="s">
        <v>47</v>
      </c>
      <c r="B48" s="16" t="s">
        <v>58</v>
      </c>
      <c r="C48" s="20">
        <v>0.05</v>
      </c>
      <c r="D48" s="16">
        <v>0.05</v>
      </c>
      <c r="E48" s="44">
        <f t="shared" si="0"/>
        <v>100</v>
      </c>
      <c r="F48" s="16">
        <v>0.05</v>
      </c>
      <c r="G48" s="53">
        <f t="shared" si="1"/>
        <v>100</v>
      </c>
      <c r="H48" s="47"/>
      <c r="I48" s="24"/>
    </row>
    <row r="49" spans="1:9" ht="18.75">
      <c r="A49" s="13" t="s">
        <v>60</v>
      </c>
      <c r="B49" s="16" t="s">
        <v>58</v>
      </c>
      <c r="C49" s="20">
        <v>0</v>
      </c>
      <c r="D49" s="16">
        <v>0</v>
      </c>
      <c r="E49" s="44">
        <v>0</v>
      </c>
      <c r="F49" s="16">
        <v>0</v>
      </c>
      <c r="G49" s="53">
        <v>0</v>
      </c>
      <c r="H49" s="47"/>
      <c r="I49" s="24"/>
    </row>
    <row r="50" spans="1:9" ht="18.75">
      <c r="A50" s="13" t="s">
        <v>45</v>
      </c>
      <c r="B50" s="16" t="s">
        <v>58</v>
      </c>
      <c r="C50" s="20">
        <v>0</v>
      </c>
      <c r="D50" s="16">
        <v>0</v>
      </c>
      <c r="E50" s="44" t="s">
        <v>87</v>
      </c>
      <c r="F50" s="16">
        <v>0</v>
      </c>
      <c r="G50" s="53" t="s">
        <v>87</v>
      </c>
      <c r="H50" s="47"/>
      <c r="I50" s="24"/>
    </row>
    <row r="51" spans="1:9" ht="18.75">
      <c r="A51" s="13" t="s">
        <v>47</v>
      </c>
      <c r="B51" s="16" t="s">
        <v>58</v>
      </c>
      <c r="C51" s="20">
        <v>0</v>
      </c>
      <c r="D51" s="16">
        <v>0</v>
      </c>
      <c r="E51" s="44">
        <v>0</v>
      </c>
      <c r="F51" s="16">
        <v>0.05</v>
      </c>
      <c r="G51" s="53">
        <v>0</v>
      </c>
      <c r="H51" s="47"/>
      <c r="I51" s="24"/>
    </row>
    <row r="52" spans="1:9" ht="18.75">
      <c r="A52" s="13" t="s">
        <v>23</v>
      </c>
      <c r="B52" s="16" t="s">
        <v>58</v>
      </c>
      <c r="C52" s="20">
        <v>0.04</v>
      </c>
      <c r="D52" s="16">
        <v>0.04</v>
      </c>
      <c r="E52" s="44">
        <f t="shared" si="0"/>
        <v>100</v>
      </c>
      <c r="F52" s="16">
        <v>0.05</v>
      </c>
      <c r="G52" s="53">
        <f t="shared" si="1"/>
        <v>125</v>
      </c>
      <c r="H52" s="47"/>
      <c r="I52" s="24"/>
    </row>
    <row r="53" spans="1:9" ht="18.75">
      <c r="A53" s="13" t="s">
        <v>24</v>
      </c>
      <c r="B53" s="16" t="s">
        <v>58</v>
      </c>
      <c r="C53" s="20">
        <v>10.3</v>
      </c>
      <c r="D53" s="16">
        <v>10.3</v>
      </c>
      <c r="E53" s="44">
        <f t="shared" si="0"/>
        <v>100</v>
      </c>
      <c r="F53" s="16">
        <v>11</v>
      </c>
      <c r="G53" s="53">
        <f t="shared" si="1"/>
        <v>106.79611650485437</v>
      </c>
      <c r="H53" s="47"/>
      <c r="I53" s="24"/>
    </row>
    <row r="54" spans="1:9" ht="18.75">
      <c r="A54" s="27" t="s">
        <v>12</v>
      </c>
      <c r="B54" s="28" t="s">
        <v>42</v>
      </c>
      <c r="C54" s="29">
        <v>32.5</v>
      </c>
      <c r="D54" s="28">
        <v>32.5</v>
      </c>
      <c r="E54" s="56">
        <f t="shared" si="0"/>
        <v>100</v>
      </c>
      <c r="F54" s="28">
        <v>35</v>
      </c>
      <c r="G54" s="57">
        <f t="shared" si="1"/>
        <v>107.6923076923077</v>
      </c>
      <c r="H54" s="48"/>
      <c r="I54" s="30"/>
    </row>
    <row r="55" spans="1:9" ht="18.75">
      <c r="A55" s="31" t="s">
        <v>4</v>
      </c>
      <c r="B55" s="32"/>
      <c r="C55" s="33"/>
      <c r="D55" s="32"/>
      <c r="E55" s="58"/>
      <c r="F55" s="32"/>
      <c r="G55" s="59"/>
      <c r="H55" s="49"/>
      <c r="I55" s="34"/>
    </row>
    <row r="56" spans="1:9" ht="18.75">
      <c r="A56" s="13" t="s">
        <v>5</v>
      </c>
      <c r="B56" s="16"/>
      <c r="C56" s="20"/>
      <c r="D56" s="16"/>
      <c r="E56" s="44"/>
      <c r="F56" s="16"/>
      <c r="G56" s="53"/>
      <c r="H56" s="47"/>
      <c r="I56" s="24"/>
    </row>
    <row r="57" spans="1:9" ht="18.75">
      <c r="A57" s="39" t="s">
        <v>13</v>
      </c>
      <c r="B57" s="17" t="s">
        <v>35</v>
      </c>
      <c r="C57" s="40">
        <v>0.1</v>
      </c>
      <c r="D57" s="17">
        <v>0.1</v>
      </c>
      <c r="E57" s="60">
        <f t="shared" si="0"/>
        <v>100</v>
      </c>
      <c r="F57" s="17">
        <v>0.11</v>
      </c>
      <c r="G57" s="61">
        <f t="shared" si="1"/>
        <v>109.99999999999999</v>
      </c>
      <c r="H57" s="50"/>
      <c r="I57" s="41"/>
    </row>
    <row r="58" spans="1:9" ht="18.75">
      <c r="A58" s="31" t="s">
        <v>6</v>
      </c>
      <c r="B58" s="32"/>
      <c r="C58" s="33"/>
      <c r="D58" s="32"/>
      <c r="E58" s="58"/>
      <c r="F58" s="32"/>
      <c r="G58" s="59"/>
      <c r="H58" s="49"/>
      <c r="I58" s="34"/>
    </row>
    <row r="59" spans="1:9" ht="39.75">
      <c r="A59" s="13" t="s">
        <v>61</v>
      </c>
      <c r="B59" s="16" t="s">
        <v>62</v>
      </c>
      <c r="C59" s="20">
        <v>0</v>
      </c>
      <c r="D59" s="16">
        <v>0</v>
      </c>
      <c r="E59" s="44" t="s">
        <v>87</v>
      </c>
      <c r="F59" s="16">
        <v>0</v>
      </c>
      <c r="G59" s="53" t="s">
        <v>87</v>
      </c>
      <c r="H59" s="47"/>
      <c r="I59" s="24"/>
    </row>
    <row r="60" spans="1:9" ht="39.75">
      <c r="A60" s="13" t="s">
        <v>63</v>
      </c>
      <c r="B60" s="16" t="s">
        <v>62</v>
      </c>
      <c r="C60" s="20">
        <v>0</v>
      </c>
      <c r="D60" s="16">
        <v>0</v>
      </c>
      <c r="E60" s="44" t="s">
        <v>87</v>
      </c>
      <c r="F60" s="16">
        <v>0</v>
      </c>
      <c r="G60" s="53" t="s">
        <v>87</v>
      </c>
      <c r="H60" s="47"/>
      <c r="I60" s="24"/>
    </row>
    <row r="61" spans="1:9" ht="27">
      <c r="A61" s="13" t="s">
        <v>64</v>
      </c>
      <c r="B61" s="16" t="s">
        <v>65</v>
      </c>
      <c r="C61" s="20">
        <v>0</v>
      </c>
      <c r="D61" s="16">
        <v>0</v>
      </c>
      <c r="E61" s="44">
        <v>0</v>
      </c>
      <c r="F61" s="16">
        <v>0</v>
      </c>
      <c r="G61" s="53">
        <v>0</v>
      </c>
      <c r="H61" s="47"/>
      <c r="I61" s="24"/>
    </row>
    <row r="62" spans="1:9" ht="27">
      <c r="A62" s="13" t="s">
        <v>66</v>
      </c>
      <c r="B62" s="16" t="s">
        <v>67</v>
      </c>
      <c r="C62" s="20">
        <v>0</v>
      </c>
      <c r="D62" s="16">
        <v>0</v>
      </c>
      <c r="E62" s="44">
        <v>0</v>
      </c>
      <c r="F62" s="16">
        <v>0</v>
      </c>
      <c r="G62" s="53">
        <v>0</v>
      </c>
      <c r="H62" s="47"/>
      <c r="I62" s="24"/>
    </row>
    <row r="63" spans="1:9" ht="27">
      <c r="A63" s="39" t="s">
        <v>68</v>
      </c>
      <c r="B63" s="17" t="s">
        <v>69</v>
      </c>
      <c r="C63" s="40">
        <v>21</v>
      </c>
      <c r="D63" s="17">
        <v>21</v>
      </c>
      <c r="E63" s="60">
        <f t="shared" si="0"/>
        <v>100</v>
      </c>
      <c r="F63" s="17">
        <v>21</v>
      </c>
      <c r="G63" s="61">
        <f t="shared" si="1"/>
        <v>100</v>
      </c>
      <c r="H63" s="50"/>
      <c r="I63" s="41"/>
    </row>
    <row r="64" spans="1:9" ht="27">
      <c r="A64" s="31" t="s">
        <v>7</v>
      </c>
      <c r="B64" s="42"/>
      <c r="C64" s="43"/>
      <c r="D64" s="42"/>
      <c r="E64" s="58"/>
      <c r="F64" s="32"/>
      <c r="G64" s="59"/>
      <c r="H64" s="49"/>
      <c r="I64" s="34"/>
    </row>
    <row r="65" spans="1:9" ht="39.75">
      <c r="A65" s="13" t="s">
        <v>70</v>
      </c>
      <c r="B65" s="16" t="s">
        <v>71</v>
      </c>
      <c r="C65" s="20">
        <v>5</v>
      </c>
      <c r="D65" s="16">
        <v>5</v>
      </c>
      <c r="E65" s="44">
        <f t="shared" si="0"/>
        <v>100</v>
      </c>
      <c r="F65" s="16">
        <v>5</v>
      </c>
      <c r="G65" s="53">
        <f t="shared" si="1"/>
        <v>100</v>
      </c>
      <c r="H65" s="47"/>
      <c r="I65" s="24"/>
    </row>
    <row r="66" spans="1:9" ht="18.75">
      <c r="A66" s="39" t="s">
        <v>72</v>
      </c>
      <c r="B66" s="17" t="s">
        <v>21</v>
      </c>
      <c r="C66" s="40">
        <v>32.3</v>
      </c>
      <c r="D66" s="17">
        <v>32.9</v>
      </c>
      <c r="E66" s="60">
        <f t="shared" si="0"/>
        <v>101.85758513931889</v>
      </c>
      <c r="F66" s="17">
        <v>33.4</v>
      </c>
      <c r="G66" s="61">
        <f t="shared" si="1"/>
        <v>101.51975683890578</v>
      </c>
      <c r="H66" s="50"/>
      <c r="I66" s="41"/>
    </row>
    <row r="67" spans="1:9" ht="27">
      <c r="A67" s="31" t="s">
        <v>73</v>
      </c>
      <c r="B67" s="42" t="s">
        <v>74</v>
      </c>
      <c r="C67" s="33">
        <v>122</v>
      </c>
      <c r="D67" s="32">
        <v>122</v>
      </c>
      <c r="E67" s="58">
        <f t="shared" si="0"/>
        <v>100</v>
      </c>
      <c r="F67" s="32">
        <v>114</v>
      </c>
      <c r="G67" s="59">
        <f t="shared" si="1"/>
        <v>93.44262295081968</v>
      </c>
      <c r="H67" s="49"/>
      <c r="I67" s="34"/>
    </row>
    <row r="68" spans="1:9" ht="27">
      <c r="A68" s="13" t="s">
        <v>15</v>
      </c>
      <c r="B68" s="16"/>
      <c r="C68" s="20">
        <v>3</v>
      </c>
      <c r="D68" s="16">
        <v>3</v>
      </c>
      <c r="E68" s="44">
        <f t="shared" si="0"/>
        <v>100</v>
      </c>
      <c r="F68" s="16">
        <v>3</v>
      </c>
      <c r="G68" s="53">
        <f t="shared" si="1"/>
        <v>100</v>
      </c>
      <c r="H68" s="47"/>
      <c r="I68" s="24"/>
    </row>
    <row r="69" spans="1:9" ht="27">
      <c r="A69" s="13" t="s">
        <v>16</v>
      </c>
      <c r="B69" s="16"/>
      <c r="C69" s="20">
        <v>3</v>
      </c>
      <c r="D69" s="16">
        <v>3</v>
      </c>
      <c r="E69" s="44">
        <f t="shared" si="0"/>
        <v>100</v>
      </c>
      <c r="F69" s="16">
        <v>4</v>
      </c>
      <c r="G69" s="53">
        <f t="shared" si="1"/>
        <v>133.33333333333331</v>
      </c>
      <c r="H69" s="47"/>
      <c r="I69" s="24"/>
    </row>
    <row r="70" spans="1:9" ht="27">
      <c r="A70" s="39" t="s">
        <v>17</v>
      </c>
      <c r="B70" s="17"/>
      <c r="C70" s="40">
        <v>116</v>
      </c>
      <c r="D70" s="17">
        <f>D67-D68-D69</f>
        <v>116</v>
      </c>
      <c r="E70" s="60">
        <f t="shared" si="0"/>
        <v>100</v>
      </c>
      <c r="F70" s="17">
        <v>107</v>
      </c>
      <c r="G70" s="61">
        <f t="shared" si="1"/>
        <v>92.24137931034483</v>
      </c>
      <c r="H70" s="50"/>
      <c r="I70" s="41"/>
    </row>
    <row r="71" spans="1:9" ht="18.75">
      <c r="A71" s="31" t="s">
        <v>27</v>
      </c>
      <c r="B71" s="32"/>
      <c r="C71" s="33"/>
      <c r="D71" s="32"/>
      <c r="E71" s="58"/>
      <c r="F71" s="32"/>
      <c r="G71" s="59"/>
      <c r="H71" s="49"/>
      <c r="I71" s="34"/>
    </row>
    <row r="72" spans="1:9" ht="39.75">
      <c r="A72" s="13" t="s">
        <v>28</v>
      </c>
      <c r="B72" s="16" t="s">
        <v>75</v>
      </c>
      <c r="C72" s="20">
        <v>82.6</v>
      </c>
      <c r="D72" s="16">
        <v>82.6</v>
      </c>
      <c r="E72" s="44">
        <f t="shared" si="0"/>
        <v>100</v>
      </c>
      <c r="F72" s="16">
        <v>84</v>
      </c>
      <c r="G72" s="53">
        <f t="shared" si="1"/>
        <v>101.6949152542373</v>
      </c>
      <c r="H72" s="47"/>
      <c r="I72" s="24"/>
    </row>
    <row r="73" spans="1:9" ht="52.5">
      <c r="A73" s="13" t="s">
        <v>76</v>
      </c>
      <c r="B73" s="16" t="s">
        <v>21</v>
      </c>
      <c r="C73" s="20">
        <v>42.9</v>
      </c>
      <c r="D73" s="16">
        <v>42.9</v>
      </c>
      <c r="E73" s="44">
        <f t="shared" si="0"/>
        <v>100</v>
      </c>
      <c r="F73" s="16">
        <v>56.8</v>
      </c>
      <c r="G73" s="53">
        <f t="shared" si="1"/>
        <v>132.4009324009324</v>
      </c>
      <c r="H73" s="47"/>
      <c r="I73" s="24"/>
    </row>
    <row r="74" spans="1:9" ht="65.25">
      <c r="A74" s="39" t="s">
        <v>77</v>
      </c>
      <c r="B74" s="17" t="s">
        <v>29</v>
      </c>
      <c r="C74" s="40">
        <v>120</v>
      </c>
      <c r="D74" s="17">
        <v>120</v>
      </c>
      <c r="E74" s="60" t="s">
        <v>87</v>
      </c>
      <c r="F74" s="17">
        <v>0</v>
      </c>
      <c r="G74" s="61" t="s">
        <v>87</v>
      </c>
      <c r="H74" s="50"/>
      <c r="I74" s="41"/>
    </row>
    <row r="75" spans="1:9" ht="18.75">
      <c r="A75" s="31" t="s">
        <v>78</v>
      </c>
      <c r="B75" s="32"/>
      <c r="C75" s="33"/>
      <c r="D75" s="32"/>
      <c r="E75" s="58"/>
      <c r="F75" s="32"/>
      <c r="G75" s="59"/>
      <c r="H75" s="49"/>
      <c r="I75" s="34"/>
    </row>
    <row r="76" spans="1:9" ht="18.75">
      <c r="A76" s="13" t="s">
        <v>79</v>
      </c>
      <c r="B76" s="16" t="s">
        <v>18</v>
      </c>
      <c r="C76" s="20">
        <v>16</v>
      </c>
      <c r="D76" s="16">
        <v>16</v>
      </c>
      <c r="E76" s="44">
        <f t="shared" si="0"/>
        <v>100</v>
      </c>
      <c r="F76" s="16">
        <v>11.2</v>
      </c>
      <c r="G76" s="53">
        <f t="shared" si="1"/>
        <v>70</v>
      </c>
      <c r="H76" s="47"/>
      <c r="I76" s="24"/>
    </row>
    <row r="77" spans="1:9" ht="18.75">
      <c r="A77" s="13" t="s">
        <v>19</v>
      </c>
      <c r="B77" s="16" t="s">
        <v>18</v>
      </c>
      <c r="C77" s="20">
        <v>15</v>
      </c>
      <c r="D77" s="16">
        <v>15</v>
      </c>
      <c r="E77" s="44">
        <f t="shared" si="0"/>
        <v>100</v>
      </c>
      <c r="F77" s="16">
        <v>15.67</v>
      </c>
      <c r="G77" s="53">
        <f t="shared" si="1"/>
        <v>104.46666666666667</v>
      </c>
      <c r="H77" s="47"/>
      <c r="I77" s="24"/>
    </row>
    <row r="78" spans="1:9" ht="18.75">
      <c r="A78" s="13" t="s">
        <v>20</v>
      </c>
      <c r="B78" s="16" t="s">
        <v>18</v>
      </c>
      <c r="C78" s="20">
        <v>8</v>
      </c>
      <c r="D78" s="16">
        <v>8</v>
      </c>
      <c r="E78" s="44">
        <f t="shared" si="0"/>
        <v>100</v>
      </c>
      <c r="F78" s="16">
        <v>8</v>
      </c>
      <c r="G78" s="53">
        <f t="shared" si="1"/>
        <v>100</v>
      </c>
      <c r="H78" s="47"/>
      <c r="I78" s="24"/>
    </row>
    <row r="79" spans="1:9" ht="27">
      <c r="A79" s="13" t="s">
        <v>80</v>
      </c>
      <c r="B79" s="16" t="s">
        <v>21</v>
      </c>
      <c r="C79" s="20">
        <v>55</v>
      </c>
      <c r="D79" s="16">
        <v>55</v>
      </c>
      <c r="E79" s="44">
        <f>D79/C79*100</f>
        <v>100</v>
      </c>
      <c r="F79" s="16">
        <v>68.8</v>
      </c>
      <c r="G79" s="53">
        <f>F79/D79*100</f>
        <v>125.09090909090908</v>
      </c>
      <c r="H79" s="47"/>
      <c r="I79" s="24"/>
    </row>
    <row r="80" spans="1:9" ht="39.75">
      <c r="A80" s="39" t="s">
        <v>81</v>
      </c>
      <c r="B80" s="17" t="s">
        <v>82</v>
      </c>
      <c r="C80" s="40">
        <v>64.1</v>
      </c>
      <c r="D80" s="17">
        <v>64.1</v>
      </c>
      <c r="E80" s="60">
        <f>D80/C80*100</f>
        <v>100</v>
      </c>
      <c r="F80" s="17">
        <v>64.1</v>
      </c>
      <c r="G80" s="61">
        <f>F80/D80*100</f>
        <v>100</v>
      </c>
      <c r="H80" s="50"/>
      <c r="I80" s="41"/>
    </row>
    <row r="81" spans="1:9" ht="18.75">
      <c r="A81" s="35" t="s">
        <v>26</v>
      </c>
      <c r="B81" s="36"/>
      <c r="C81" s="37"/>
      <c r="D81" s="36"/>
      <c r="E81" s="62"/>
      <c r="F81" s="36"/>
      <c r="G81" s="63"/>
      <c r="H81" s="51"/>
      <c r="I81" s="38"/>
    </row>
    <row r="82" spans="1:9" ht="40.5" thickBot="1">
      <c r="A82" s="15" t="s">
        <v>83</v>
      </c>
      <c r="B82" s="26" t="s">
        <v>21</v>
      </c>
      <c r="C82" s="21">
        <v>0</v>
      </c>
      <c r="D82" s="26">
        <v>0</v>
      </c>
      <c r="E82" s="54" t="s">
        <v>87</v>
      </c>
      <c r="F82" s="26">
        <v>0</v>
      </c>
      <c r="G82" s="55" t="s">
        <v>87</v>
      </c>
      <c r="H82" s="52"/>
      <c r="I82" s="25"/>
    </row>
    <row r="85" spans="1:9" ht="42" customHeight="1">
      <c r="A85" s="2" t="s">
        <v>85</v>
      </c>
      <c r="G85" s="12" t="s">
        <v>89</v>
      </c>
      <c r="I85" s="12" t="s">
        <v>84</v>
      </c>
    </row>
    <row r="139" spans="1:9" ht="18.75">
      <c r="A139" s="3"/>
      <c r="B139" s="3"/>
      <c r="C139" s="4"/>
      <c r="D139" s="4"/>
      <c r="E139" s="5"/>
      <c r="F139" s="4"/>
      <c r="G139" s="5"/>
      <c r="H139" s="6"/>
      <c r="I139" s="6"/>
    </row>
    <row r="140" spans="1:2" ht="18.75">
      <c r="A140" s="2"/>
      <c r="B140" s="2"/>
    </row>
    <row r="141" spans="1:2" ht="18.75">
      <c r="A141" s="2"/>
      <c r="B141" s="2"/>
    </row>
    <row r="142" ht="18.75">
      <c r="B142" s="2"/>
    </row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</sheetData>
  <sheetProtection/>
  <mergeCells count="8">
    <mergeCell ref="A11:G11"/>
    <mergeCell ref="A12:A13"/>
    <mergeCell ref="E12:E13"/>
    <mergeCell ref="G12:G13"/>
    <mergeCell ref="B12:B13"/>
    <mergeCell ref="A8:I8"/>
    <mergeCell ref="A9:I9"/>
    <mergeCell ref="A10:I10"/>
  </mergeCells>
  <printOptions/>
  <pageMargins left="0.7874015748031497" right="0.3937007874015748" top="0.5905511811023623" bottom="0.3937007874015748" header="0.31496062992125984" footer="0.31496062992125984"/>
  <pageSetup fitToHeight="1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SHP</cp:lastModifiedBy>
  <cp:lastPrinted>2019-04-23T17:43:26Z</cp:lastPrinted>
  <dcterms:created xsi:type="dcterms:W3CDTF">1996-10-08T23:32:33Z</dcterms:created>
  <dcterms:modified xsi:type="dcterms:W3CDTF">2019-04-23T17:44:16Z</dcterms:modified>
  <cp:category/>
  <cp:version/>
  <cp:contentType/>
  <cp:contentStatus/>
</cp:coreProperties>
</file>