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520" windowHeight="9345" tabRatio="733" activeTab="0"/>
  </bookViews>
  <sheets>
    <sheet name="ДОРОГИШевченк сп прил2" sheetId="1" r:id="rId1"/>
  </sheets>
  <definedNames>
    <definedName name="_xlnm.Print_Titles" localSheetId="0">'ДОРОГИШевченк сп прил2'!$7:$8</definedName>
    <definedName name="_xlnm.Print_Area" localSheetId="0">'ДОРОГИШевченк сп прил2'!$A$1:$H$46</definedName>
  </definedNames>
  <calcPr fullCalcOnLoad="1"/>
</workbook>
</file>

<file path=xl/sharedStrings.xml><?xml version="1.0" encoding="utf-8"?>
<sst xmlns="http://schemas.openxmlformats.org/spreadsheetml/2006/main" count="67" uniqueCount="34">
  <si>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</si>
  <si>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</si>
  <si>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</si>
  <si>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</si>
  <si>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</si>
  <si>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</si>
  <si>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</si>
  <si>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</si>
  <si>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</si>
  <si>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</si>
  <si>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краевой бюджет</t>
  </si>
  <si>
    <t>всего, в том числе</t>
  </si>
  <si>
    <t>Всего по Программе</t>
  </si>
  <si>
    <t>1.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</si>
  <si>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</si>
  <si>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</si>
  <si>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</si>
  <si>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ПРИЛОЖЕНИЕ №2</t>
  </si>
  <si>
    <t>1.12.</t>
  </si>
  <si>
    <t>к муниципальной программе «Развитие дорожного хозяйства Шевченковского сельского поселения Крыловского района»</t>
  </si>
  <si>
    <t>муниципальной программы «Развитие дорожного хозяйства Шевченковского сельского поселения Крыловского района», объёмы и источники их финансирования</t>
  </si>
  <si>
    <t>Увеличение протяженности автомобильных дорог местного значения Шевченковского сельского поселения Крыловского района, соответствующих нормативным требованиям</t>
  </si>
  <si>
    <t>Капитальный ремонт и ремонт автомобильных дорог общего пользования местного значения</t>
  </si>
  <si>
    <t>2.</t>
  </si>
  <si>
    <t xml:space="preserve">Мероприятия по развитию системы дорожного хозяйства </t>
  </si>
  <si>
    <t>2.1.</t>
  </si>
  <si>
    <t>Совершенствование организации движения транспортных средств  пешеходов ( в том числе разработка проектной документации, мероприятия по обеспечению безопасности дорожного движения)</t>
  </si>
  <si>
    <t>2.2.</t>
  </si>
  <si>
    <t xml:space="preserve">Осуществление иных мероприятий в отношении автомобильных дорог общего пользования местного значения в случаях, установленных законодательством Рссийкой Федерации и Краснодарского края </t>
  </si>
  <si>
    <t>О.Е.Солод</t>
  </si>
  <si>
    <t xml:space="preserve">Специалист 1 категории </t>
  </si>
  <si>
    <t>2020 год</t>
  </si>
  <si>
    <t>2021 год</t>
  </si>
  <si>
    <t>2022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</si>
</sst>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169" fontId="11" fillId="0" borderId="12" xfId="0" applyNumberFormat="1" applyFont="1" applyFill="1" applyBorder="1" applyAlignment="1">
      <alignment horizontal="right" vertical="center" wrapText="1"/>
    </xf>
    <xf numFmtId="169" fontId="11" fillId="0" borderId="16" xfId="0" applyNumberFormat="1" applyFont="1" applyFill="1" applyBorder="1" applyAlignment="1">
      <alignment horizontal="right" vertical="center" wrapText="1"/>
    </xf>
    <xf numFmtId="169" fontId="11" fillId="0" borderId="17" xfId="0" applyNumberFormat="1" applyFont="1" applyFill="1" applyBorder="1" applyAlignment="1">
      <alignment horizontal="right" vertical="center" wrapText="1"/>
    </xf>
    <xf numFmtId="169" fontId="11" fillId="0" borderId="10" xfId="0" applyNumberFormat="1" applyFont="1" applyFill="1" applyBorder="1" applyAlignment="1">
      <alignment horizontal="right" vertical="center" wrapText="1"/>
    </xf>
    <xf numFmtId="169" fontId="11" fillId="0" borderId="18" xfId="0" applyNumberFormat="1" applyFont="1" applyFill="1" applyBorder="1" applyAlignment="1">
      <alignment horizontal="right" vertical="center" wrapText="1"/>
    </xf>
    <xf numFmtId="169" fontId="11" fillId="0" borderId="11" xfId="0" applyNumberFormat="1" applyFont="1" applyFill="1" applyBorder="1" applyAlignment="1">
      <alignment horizontal="right" vertical="center" wrapText="1"/>
    </xf>
    <xf numFmtId="169" fontId="11" fillId="0" borderId="19" xfId="0" applyNumberFormat="1" applyFont="1" applyFill="1" applyBorder="1" applyAlignment="1">
      <alignment horizontal="right" vertical="center" wrapText="1"/>
    </xf>
    <xf numFmtId="169" fontId="11" fillId="0" borderId="14" xfId="0" applyNumberFormat="1" applyFont="1" applyFill="1" applyBorder="1" applyAlignment="1">
      <alignment horizontal="right" vertical="center" wrapText="1"/>
    </xf>
    <xf numFmtId="169" fontId="11" fillId="0" borderId="20" xfId="0" applyNumberFormat="1" applyFont="1" applyFill="1" applyBorder="1" applyAlignment="1">
      <alignment horizontal="right" vertical="center" wrapText="1"/>
    </xf>
    <xf numFmtId="169" fontId="11" fillId="0" borderId="13" xfId="0" applyNumberFormat="1" applyFont="1" applyFill="1" applyBorder="1" applyAlignment="1">
      <alignment horizontal="right" vertical="center" wrapText="1"/>
    </xf>
    <xf numFmtId="169" fontId="11" fillId="0" borderId="21" xfId="0" applyNumberFormat="1" applyFont="1" applyFill="1" applyBorder="1" applyAlignment="1">
      <alignment horizontal="right" vertical="center" wrapText="1"/>
    </xf>
    <xf numFmtId="169" fontId="11" fillId="0" borderId="22" xfId="0" applyNumberFormat="1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left" vertical="center" wrapText="1"/>
    </xf>
    <xf numFmtId="169" fontId="11" fillId="0" borderId="23" xfId="0" applyNumberFormat="1" applyFont="1" applyFill="1" applyBorder="1" applyAlignment="1">
      <alignment horizontal="right" vertical="center" wrapText="1"/>
    </xf>
    <xf numFmtId="169" fontId="11" fillId="0" borderId="2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7" fillId="0" borderId="0" xfId="0" applyFont="1" applyFill="1" applyAlignment="1">
      <alignment/>
    </xf>
    <xf numFmtId="169" fontId="11" fillId="0" borderId="27" xfId="0" applyNumberFormat="1" applyFont="1" applyFill="1" applyBorder="1" applyAlignment="1">
      <alignment horizontal="right" vertical="center" wrapText="1"/>
    </xf>
    <xf numFmtId="169" fontId="11" fillId="0" borderId="28" xfId="0" applyNumberFormat="1" applyFont="1" applyFill="1" applyBorder="1" applyAlignment="1">
      <alignment horizontal="right" vertical="center" wrapText="1"/>
    </xf>
    <xf numFmtId="169" fontId="11" fillId="0" borderId="29" xfId="0" applyNumberFormat="1" applyFont="1" applyFill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horizontal="left" vertical="center" wrapText="1"/>
    </xf>
    <xf numFmtId="169" fontId="11" fillId="0" borderId="31" xfId="0" applyNumberFormat="1" applyFont="1" applyFill="1" applyBorder="1" applyAlignment="1">
      <alignment horizontal="right" vertical="center" wrapText="1"/>
    </xf>
    <xf numFmtId="169" fontId="11" fillId="0" borderId="32" xfId="0" applyNumberFormat="1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vertical="top" wrapText="1"/>
    </xf>
    <xf numFmtId="0" fontId="10" fillId="0" borderId="42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wrapText="1"/>
    </xf>
    <xf numFmtId="0" fontId="11" fillId="0" borderId="43" xfId="0" applyFont="1" applyFill="1" applyBorder="1" applyAlignment="1">
      <alignment horizontal="justify" vertical="top" wrapText="1"/>
    </xf>
    <xf numFmtId="0" fontId="11" fillId="0" borderId="35" xfId="0" applyFont="1" applyFill="1" applyBorder="1" applyAlignment="1">
      <alignment horizontal="justify" vertical="top" wrapText="1"/>
    </xf>
    <xf numFmtId="0" fontId="11" fillId="0" borderId="44" xfId="0" applyFont="1" applyFill="1" applyBorder="1" applyAlignment="1">
      <alignment horizontal="justify" vertical="top" wrapText="1"/>
    </xf>
    <xf numFmtId="0" fontId="10" fillId="0" borderId="45" xfId="0" applyFont="1" applyFill="1" applyBorder="1" applyAlignment="1">
      <alignment vertical="top" wrapText="1"/>
    </xf>
    <xf numFmtId="0" fontId="10" fillId="0" borderId="46" xfId="0" applyFont="1" applyFill="1" applyBorder="1" applyAlignment="1">
      <alignment vertical="top" wrapText="1"/>
    </xf>
    <xf numFmtId="0" fontId="10" fillId="0" borderId="47" xfId="0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horizontal="left" vertical="top" wrapText="1"/>
    </xf>
    <xf numFmtId="0" fontId="12" fillId="0" borderId="50" xfId="0" applyFont="1" applyFill="1" applyBorder="1" applyAlignment="1">
      <alignment horizontal="center" vertical="top" wrapText="1"/>
    </xf>
    <xf numFmtId="0" fontId="0" fillId="0" borderId="5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10" fillId="0" borderId="55" xfId="0" applyFont="1" applyFill="1" applyBorder="1" applyAlignment="1">
      <alignment horizontal="center" vertical="top" wrapText="1"/>
    </xf>
    <xf numFmtId="0" fontId="11" fillId="0" borderId="56" xfId="0" applyFont="1" applyFill="1" applyBorder="1" applyAlignment="1">
      <alignment vertical="top" wrapText="1"/>
    </xf>
    <xf numFmtId="0" fontId="11" fillId="0" borderId="41" xfId="0" applyFont="1" applyFill="1" applyBorder="1" applyAlignment="1">
      <alignment vertical="top" wrapText="1"/>
    </xf>
    <xf numFmtId="0" fontId="11" fillId="0" borderId="42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horizontal="justify" vertical="top" wrapText="1"/>
    </xf>
    <xf numFmtId="0" fontId="10" fillId="0" borderId="35" xfId="0" applyFont="1" applyFill="1" applyBorder="1" applyAlignment="1">
      <alignment horizontal="justify" vertical="top" wrapText="1"/>
    </xf>
    <xf numFmtId="0" fontId="10" fillId="0" borderId="36" xfId="0" applyFont="1" applyFill="1" applyBorder="1" applyAlignment="1">
      <alignment horizontal="justify" vertical="top" wrapText="1"/>
    </xf>
    <xf numFmtId="0" fontId="11" fillId="0" borderId="4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85" zoomScaleNormal="85" zoomScaleSheetLayoutView="85" workbookViewId="0" topLeftCell="A1">
      <selection activeCell="F43" sqref="F43"/>
    </sheetView>
  </sheetViews>
  <sheetFormatPr defaultColWidth="9.00390625" defaultRowHeight="12.75"/>
  <cols>
    <col min="1" max="1" width="6.375" style="1" customWidth="1"/>
    <col min="2" max="2" width="59.25390625" style="1" customWidth="1"/>
    <col min="3" max="3" width="21.625" style="1" customWidth="1"/>
    <col min="4" max="7" width="12.125" style="1" customWidth="1"/>
    <col min="8" max="8" width="30.875" style="1" customWidth="1"/>
    <col min="9" max="9" width="9.625" style="1" bestFit="1" customWidth="1"/>
    <col min="10" max="16384" width="9.125" style="1" customWidth="1"/>
  </cols>
  <sheetData>
    <row r="1" spans="1:8" ht="24" customHeight="1">
      <c r="A1" s="33"/>
      <c r="B1" s="33"/>
      <c r="C1" s="33"/>
      <c r="D1" s="33"/>
      <c r="E1" s="81" t="s">
        <v>17</v>
      </c>
      <c r="F1" s="81"/>
      <c r="G1" s="81"/>
      <c r="H1" s="81"/>
    </row>
    <row r="2" spans="1:8" ht="81" customHeight="1">
      <c r="A2" s="33"/>
      <c r="B2" s="33"/>
      <c r="C2" s="33"/>
      <c r="D2" s="33"/>
      <c r="E2" s="83" t="s">
        <v>19</v>
      </c>
      <c r="F2" s="83"/>
      <c r="G2" s="83"/>
      <c r="H2" s="83"/>
    </row>
    <row r="3" spans="1:8" ht="33.75" customHeight="1">
      <c r="A3" s="33"/>
      <c r="B3" s="33"/>
      <c r="C3" s="33"/>
      <c r="D3" s="33"/>
      <c r="E3" s="34"/>
      <c r="F3" s="34"/>
      <c r="G3" s="34"/>
      <c r="H3" s="34"/>
    </row>
    <row r="4" spans="1:8" ht="21" customHeight="1">
      <c r="A4" s="80" t="s">
        <v>14</v>
      </c>
      <c r="B4" s="82"/>
      <c r="C4" s="82"/>
      <c r="D4" s="82"/>
      <c r="E4" s="82"/>
      <c r="F4" s="82"/>
      <c r="G4" s="82"/>
      <c r="H4" s="82"/>
    </row>
    <row r="5" spans="1:8" ht="39" customHeight="1">
      <c r="A5" s="80" t="s">
        <v>20</v>
      </c>
      <c r="B5" s="80"/>
      <c r="C5" s="80"/>
      <c r="D5" s="80"/>
      <c r="E5" s="80"/>
      <c r="F5" s="80"/>
      <c r="G5" s="80"/>
      <c r="H5" s="80"/>
    </row>
    <row r="6" spans="1:8" ht="18.75" customHeight="1" thickBot="1">
      <c r="A6" s="35"/>
      <c r="B6" s="35"/>
      <c r="C6" s="35"/>
      <c r="D6" s="35"/>
      <c r="E6" s="35"/>
      <c r="F6" s="35"/>
      <c r="G6" s="35"/>
      <c r="H6" s="35"/>
    </row>
    <row r="7" spans="1:8" ht="45" customHeight="1">
      <c r="A7" s="92" t="s">
        <v>0</v>
      </c>
      <c r="B7" s="90" t="s">
        <v>1</v>
      </c>
      <c r="C7" s="85" t="s">
        <v>2</v>
      </c>
      <c r="D7" s="84" t="s">
        <v>3</v>
      </c>
      <c r="E7" s="85"/>
      <c r="F7" s="85"/>
      <c r="G7" s="86"/>
      <c r="H7" s="87" t="s">
        <v>15</v>
      </c>
    </row>
    <row r="8" spans="1:8" ht="21.75" customHeight="1" thickBot="1">
      <c r="A8" s="93"/>
      <c r="B8" s="91"/>
      <c r="C8" s="89"/>
      <c r="D8" s="17" t="s">
        <v>4</v>
      </c>
      <c r="E8" s="36" t="s">
        <v>31</v>
      </c>
      <c r="F8" s="17" t="s">
        <v>32</v>
      </c>
      <c r="G8" s="17" t="s">
        <v>33</v>
      </c>
      <c r="H8" s="88"/>
    </row>
    <row r="9" spans="1:8" ht="30.75" customHeight="1">
      <c r="A9" s="72" t="s">
        <v>13</v>
      </c>
      <c r="B9" s="73" t="s">
        <v>21</v>
      </c>
      <c r="C9" s="13" t="s">
        <v>11</v>
      </c>
      <c r="D9" s="25">
        <f>E9+F9+G9</f>
        <v>2804.1</v>
      </c>
      <c r="E9" s="26">
        <f>E14</f>
        <v>2804.1</v>
      </c>
      <c r="F9" s="26">
        <f>F12</f>
        <v>0</v>
      </c>
      <c r="G9" s="26">
        <f>G12</f>
        <v>0</v>
      </c>
      <c r="H9" s="76"/>
    </row>
    <row r="10" spans="1:8" ht="30.75" customHeight="1">
      <c r="A10" s="52"/>
      <c r="B10" s="74"/>
      <c r="C10" s="9" t="s">
        <v>6</v>
      </c>
      <c r="D10" s="21">
        <f>E10+F10+G10</f>
        <v>0</v>
      </c>
      <c r="E10" s="22">
        <f>E15</f>
        <v>0</v>
      </c>
      <c r="F10" s="22">
        <f aca="true" t="shared" si="0" ref="F10:G12">F15</f>
        <v>0</v>
      </c>
      <c r="G10" s="22">
        <f t="shared" si="0"/>
        <v>0</v>
      </c>
      <c r="H10" s="77"/>
    </row>
    <row r="11" spans="1:8" ht="30.75" customHeight="1">
      <c r="A11" s="52"/>
      <c r="B11" s="74"/>
      <c r="C11" s="9" t="s">
        <v>7</v>
      </c>
      <c r="D11" s="21">
        <f>D16</f>
        <v>1159.5</v>
      </c>
      <c r="E11" s="22">
        <f>E16</f>
        <v>1159.5</v>
      </c>
      <c r="F11" s="22">
        <f t="shared" si="0"/>
        <v>0</v>
      </c>
      <c r="G11" s="22">
        <f t="shared" si="0"/>
        <v>0</v>
      </c>
      <c r="H11" s="77"/>
    </row>
    <row r="12" spans="1:8" ht="30.75" customHeight="1">
      <c r="A12" s="52"/>
      <c r="B12" s="74"/>
      <c r="C12" s="9" t="s">
        <v>8</v>
      </c>
      <c r="D12" s="21">
        <f>D17</f>
        <v>1644.6</v>
      </c>
      <c r="E12" s="22">
        <f>E17</f>
        <v>1644.6</v>
      </c>
      <c r="F12" s="22">
        <f t="shared" si="0"/>
        <v>0</v>
      </c>
      <c r="G12" s="22">
        <f t="shared" si="0"/>
        <v>0</v>
      </c>
      <c r="H12" s="77"/>
    </row>
    <row r="13" spans="1:8" ht="30.75" customHeight="1">
      <c r="A13" s="53"/>
      <c r="B13" s="75"/>
      <c r="C13" s="10" t="s">
        <v>9</v>
      </c>
      <c r="D13" s="23">
        <f>D18</f>
        <v>0</v>
      </c>
      <c r="E13" s="22">
        <f>E18</f>
        <v>0</v>
      </c>
      <c r="F13" s="22">
        <f>F18</f>
        <v>0</v>
      </c>
      <c r="G13" s="22">
        <f>G18</f>
        <v>0</v>
      </c>
      <c r="H13" s="78"/>
    </row>
    <row r="14" spans="1:8" ht="30.75" customHeight="1">
      <c r="A14" s="51" t="s">
        <v>5</v>
      </c>
      <c r="B14" s="79" t="s">
        <v>22</v>
      </c>
      <c r="C14" s="11" t="s">
        <v>11</v>
      </c>
      <c r="D14" s="31">
        <f>D15+D16+D17+D18</f>
        <v>2804.1</v>
      </c>
      <c r="E14" s="19">
        <f>E17+E16</f>
        <v>2804.1</v>
      </c>
      <c r="F14" s="19">
        <f>F15+F16+F17+F18</f>
        <v>0</v>
      </c>
      <c r="G14" s="20">
        <f>G15+G16+G17+G18</f>
        <v>0</v>
      </c>
      <c r="H14" s="48" t="s">
        <v>16</v>
      </c>
    </row>
    <row r="15" spans="1:8" ht="30.75" customHeight="1">
      <c r="A15" s="52"/>
      <c r="B15" s="74"/>
      <c r="C15" s="9" t="s">
        <v>6</v>
      </c>
      <c r="D15" s="21">
        <f>SUM(E15:G15)</f>
        <v>0</v>
      </c>
      <c r="E15" s="22">
        <v>0</v>
      </c>
      <c r="F15" s="22">
        <v>0</v>
      </c>
      <c r="G15" s="22">
        <v>0</v>
      </c>
      <c r="H15" s="49"/>
    </row>
    <row r="16" spans="1:8" ht="30.75" customHeight="1">
      <c r="A16" s="52"/>
      <c r="B16" s="74"/>
      <c r="C16" s="9" t="s">
        <v>7</v>
      </c>
      <c r="D16" s="21">
        <f>SUM(E16:G16)</f>
        <v>1159.5</v>
      </c>
      <c r="E16" s="22">
        <v>1159.5</v>
      </c>
      <c r="F16" s="22">
        <v>0</v>
      </c>
      <c r="G16" s="22">
        <v>0</v>
      </c>
      <c r="H16" s="49"/>
    </row>
    <row r="17" spans="1:8" ht="30.75" customHeight="1">
      <c r="A17" s="52"/>
      <c r="B17" s="74"/>
      <c r="C17" s="9" t="s">
        <v>8</v>
      </c>
      <c r="D17" s="21">
        <f>SUM(E17:G17)</f>
        <v>1644.6</v>
      </c>
      <c r="E17" s="22">
        <v>1644.6</v>
      </c>
      <c r="F17" s="22">
        <v>0</v>
      </c>
      <c r="G17" s="22">
        <v>0</v>
      </c>
      <c r="H17" s="49"/>
    </row>
    <row r="18" spans="1:8" ht="30.75" customHeight="1">
      <c r="A18" s="53"/>
      <c r="B18" s="75"/>
      <c r="C18" s="10" t="s">
        <v>9</v>
      </c>
      <c r="D18" s="23">
        <f>SUM(E18:G18)</f>
        <v>0</v>
      </c>
      <c r="E18" s="29">
        <v>0</v>
      </c>
      <c r="F18" s="29">
        <v>0</v>
      </c>
      <c r="G18" s="29">
        <v>0</v>
      </c>
      <c r="H18" s="50"/>
    </row>
    <row r="19" spans="1:8" ht="30.75" customHeight="1">
      <c r="A19" s="51" t="s">
        <v>23</v>
      </c>
      <c r="B19" s="54" t="s">
        <v>24</v>
      </c>
      <c r="C19" s="11" t="s">
        <v>11</v>
      </c>
      <c r="D19" s="18">
        <f aca="true" t="shared" si="1" ref="D19:D38">SUM(E19:G19)</f>
        <v>0</v>
      </c>
      <c r="E19" s="19">
        <f>E20+E21+E22+E23</f>
        <v>0</v>
      </c>
      <c r="F19" s="19">
        <f>F20+F21+F22+F23</f>
        <v>0</v>
      </c>
      <c r="G19" s="20">
        <f>G20+G21+G22+G23</f>
        <v>0</v>
      </c>
      <c r="H19" s="48" t="s">
        <v>16</v>
      </c>
    </row>
    <row r="20" spans="1:8" ht="30.75" customHeight="1">
      <c r="A20" s="52"/>
      <c r="B20" s="55"/>
      <c r="C20" s="9" t="s">
        <v>6</v>
      </c>
      <c r="D20" s="21">
        <f t="shared" si="1"/>
        <v>0</v>
      </c>
      <c r="E20" s="22">
        <v>0</v>
      </c>
      <c r="F20" s="22">
        <v>0</v>
      </c>
      <c r="G20" s="22">
        <v>0</v>
      </c>
      <c r="H20" s="49"/>
    </row>
    <row r="21" spans="1:8" s="37" customFormat="1" ht="30.75" customHeight="1">
      <c r="A21" s="52"/>
      <c r="B21" s="55"/>
      <c r="C21" s="9" t="s">
        <v>7</v>
      </c>
      <c r="D21" s="21">
        <f t="shared" si="1"/>
        <v>0</v>
      </c>
      <c r="E21" s="22">
        <v>0</v>
      </c>
      <c r="F21" s="22">
        <v>0</v>
      </c>
      <c r="G21" s="22">
        <v>0</v>
      </c>
      <c r="H21" s="49"/>
    </row>
    <row r="22" spans="1:8" ht="30.75" customHeight="1">
      <c r="A22" s="52"/>
      <c r="B22" s="55"/>
      <c r="C22" s="9" t="s">
        <v>8</v>
      </c>
      <c r="D22" s="21">
        <f t="shared" si="1"/>
        <v>0</v>
      </c>
      <c r="E22" s="22">
        <v>0</v>
      </c>
      <c r="F22" s="22">
        <v>0</v>
      </c>
      <c r="G22" s="22">
        <v>0</v>
      </c>
      <c r="H22" s="49"/>
    </row>
    <row r="23" spans="1:8" ht="30.75" customHeight="1">
      <c r="A23" s="53"/>
      <c r="B23" s="56"/>
      <c r="C23" s="10" t="s">
        <v>9</v>
      </c>
      <c r="D23" s="23">
        <f t="shared" si="1"/>
        <v>0</v>
      </c>
      <c r="E23" s="22">
        <v>0</v>
      </c>
      <c r="F23" s="22">
        <v>0</v>
      </c>
      <c r="G23" s="22">
        <v>0</v>
      </c>
      <c r="H23" s="50"/>
    </row>
    <row r="24" spans="1:8" ht="30.75" customHeight="1">
      <c r="A24" s="51" t="s">
        <v>25</v>
      </c>
      <c r="B24" s="54" t="s">
        <v>26</v>
      </c>
      <c r="C24" s="11" t="s">
        <v>11</v>
      </c>
      <c r="D24" s="18">
        <f aca="true" t="shared" si="2" ref="D24:D33">SUM(E24:G24)</f>
        <v>0</v>
      </c>
      <c r="E24" s="19">
        <f>E25+E26+E27+E28</f>
        <v>0</v>
      </c>
      <c r="F24" s="19">
        <f>F25+F26+F27+F28</f>
        <v>0</v>
      </c>
      <c r="G24" s="20">
        <f>G25+G26+G27+G28</f>
        <v>0</v>
      </c>
      <c r="H24" s="48" t="s">
        <v>16</v>
      </c>
    </row>
    <row r="25" spans="1:8" ht="30.75" customHeight="1">
      <c r="A25" s="52"/>
      <c r="B25" s="55"/>
      <c r="C25" s="9" t="s">
        <v>6</v>
      </c>
      <c r="D25" s="21">
        <f t="shared" si="2"/>
        <v>0</v>
      </c>
      <c r="E25" s="22">
        <v>0</v>
      </c>
      <c r="F25" s="22">
        <v>0</v>
      </c>
      <c r="G25" s="22">
        <v>0</v>
      </c>
      <c r="H25" s="49"/>
    </row>
    <row r="26" spans="1:8" ht="30.75" customHeight="1">
      <c r="A26" s="52"/>
      <c r="B26" s="55"/>
      <c r="C26" s="9" t="s">
        <v>7</v>
      </c>
      <c r="D26" s="21">
        <f t="shared" si="2"/>
        <v>0</v>
      </c>
      <c r="E26" s="22">
        <v>0</v>
      </c>
      <c r="F26" s="22">
        <v>0</v>
      </c>
      <c r="G26" s="22">
        <v>0</v>
      </c>
      <c r="H26" s="49"/>
    </row>
    <row r="27" spans="1:8" ht="30.75" customHeight="1">
      <c r="A27" s="52"/>
      <c r="B27" s="55"/>
      <c r="C27" s="9" t="s">
        <v>8</v>
      </c>
      <c r="D27" s="21">
        <f t="shared" si="2"/>
        <v>0</v>
      </c>
      <c r="E27" s="22">
        <v>0</v>
      </c>
      <c r="F27" s="22">
        <v>0</v>
      </c>
      <c r="G27" s="22">
        <v>0</v>
      </c>
      <c r="H27" s="49"/>
    </row>
    <row r="28" spans="1:8" ht="30.75" customHeight="1">
      <c r="A28" s="53"/>
      <c r="B28" s="56"/>
      <c r="C28" s="10" t="s">
        <v>9</v>
      </c>
      <c r="D28" s="23">
        <f t="shared" si="2"/>
        <v>0</v>
      </c>
      <c r="E28" s="29">
        <v>0</v>
      </c>
      <c r="F28" s="29">
        <v>0</v>
      </c>
      <c r="G28" s="29">
        <v>0</v>
      </c>
      <c r="H28" s="50"/>
    </row>
    <row r="29" spans="1:8" ht="30.75" customHeight="1">
      <c r="A29" s="51" t="s">
        <v>27</v>
      </c>
      <c r="B29" s="54" t="s">
        <v>28</v>
      </c>
      <c r="C29" s="11" t="s">
        <v>11</v>
      </c>
      <c r="D29" s="18">
        <f t="shared" si="2"/>
        <v>2165</v>
      </c>
      <c r="E29" s="19">
        <f>E30+E31+E32+E33</f>
        <v>649.9</v>
      </c>
      <c r="F29" s="19">
        <f>F30+F31+F32+F33</f>
        <v>717.4</v>
      </c>
      <c r="G29" s="20">
        <f>G30+G31+G32+G33</f>
        <v>797.7</v>
      </c>
      <c r="H29" s="48" t="s">
        <v>16</v>
      </c>
    </row>
    <row r="30" spans="1:8" ht="30.75" customHeight="1">
      <c r="A30" s="52"/>
      <c r="B30" s="55"/>
      <c r="C30" s="9" t="s">
        <v>6</v>
      </c>
      <c r="D30" s="21">
        <f t="shared" si="2"/>
        <v>0</v>
      </c>
      <c r="E30" s="22">
        <v>0</v>
      </c>
      <c r="F30" s="22">
        <v>0</v>
      </c>
      <c r="G30" s="22">
        <v>0</v>
      </c>
      <c r="H30" s="49"/>
    </row>
    <row r="31" spans="1:8" ht="30.75" customHeight="1">
      <c r="A31" s="52"/>
      <c r="B31" s="55"/>
      <c r="C31" s="9" t="s">
        <v>10</v>
      </c>
      <c r="D31" s="21">
        <f t="shared" si="2"/>
        <v>0</v>
      </c>
      <c r="E31" s="22">
        <v>0</v>
      </c>
      <c r="F31" s="22">
        <v>0</v>
      </c>
      <c r="G31" s="22">
        <v>0</v>
      </c>
      <c r="H31" s="49"/>
    </row>
    <row r="32" spans="1:8" ht="30.75" customHeight="1">
      <c r="A32" s="52"/>
      <c r="B32" s="55"/>
      <c r="C32" s="9" t="s">
        <v>8</v>
      </c>
      <c r="D32" s="21">
        <f t="shared" si="2"/>
        <v>2165</v>
      </c>
      <c r="E32" s="22">
        <v>649.9</v>
      </c>
      <c r="F32" s="22">
        <v>717.4</v>
      </c>
      <c r="G32" s="22">
        <v>797.7</v>
      </c>
      <c r="H32" s="49"/>
    </row>
    <row r="33" spans="1:8" ht="30.75" customHeight="1" thickBot="1">
      <c r="A33" s="53"/>
      <c r="B33" s="56"/>
      <c r="C33" s="10" t="s">
        <v>9</v>
      </c>
      <c r="D33" s="23">
        <f t="shared" si="2"/>
        <v>0</v>
      </c>
      <c r="E33" s="29">
        <v>0</v>
      </c>
      <c r="F33" s="29">
        <v>0</v>
      </c>
      <c r="G33" s="29">
        <v>0</v>
      </c>
      <c r="H33" s="50"/>
    </row>
    <row r="34" spans="1:8" ht="30.75" customHeight="1" hidden="1">
      <c r="A34" s="63" t="s">
        <v>18</v>
      </c>
      <c r="B34" s="61"/>
      <c r="C34" s="30" t="s">
        <v>11</v>
      </c>
      <c r="D34" s="31">
        <f t="shared" si="1"/>
        <v>0</v>
      </c>
      <c r="E34" s="24">
        <f>E35+E36+E37+E38</f>
        <v>0</v>
      </c>
      <c r="F34" s="24">
        <f>F35+F36+F37+F38</f>
        <v>0</v>
      </c>
      <c r="G34" s="32">
        <f>G35+G36+G37+G38</f>
        <v>0</v>
      </c>
      <c r="H34" s="65" t="s">
        <v>16</v>
      </c>
    </row>
    <row r="35" spans="1:8" ht="30.75" customHeight="1" hidden="1">
      <c r="A35" s="52"/>
      <c r="B35" s="55"/>
      <c r="C35" s="9" t="s">
        <v>6</v>
      </c>
      <c r="D35" s="21">
        <f t="shared" si="1"/>
        <v>0</v>
      </c>
      <c r="E35" s="22">
        <v>0</v>
      </c>
      <c r="F35" s="22">
        <v>0</v>
      </c>
      <c r="G35" s="22">
        <v>0</v>
      </c>
      <c r="H35" s="49"/>
    </row>
    <row r="36" spans="1:8" ht="30.75" customHeight="1" hidden="1">
      <c r="A36" s="52"/>
      <c r="B36" s="55"/>
      <c r="C36" s="9" t="s">
        <v>10</v>
      </c>
      <c r="D36" s="21">
        <f t="shared" si="1"/>
        <v>0</v>
      </c>
      <c r="E36" s="22">
        <v>0</v>
      </c>
      <c r="F36" s="22">
        <v>0</v>
      </c>
      <c r="G36" s="22">
        <v>0</v>
      </c>
      <c r="H36" s="49"/>
    </row>
    <row r="37" spans="1:8" ht="30.75" customHeight="1" hidden="1">
      <c r="A37" s="52"/>
      <c r="B37" s="55"/>
      <c r="C37" s="9" t="s">
        <v>8</v>
      </c>
      <c r="D37" s="21">
        <f t="shared" si="1"/>
        <v>0</v>
      </c>
      <c r="E37" s="22"/>
      <c r="F37" s="22"/>
      <c r="G37" s="22"/>
      <c r="H37" s="49"/>
    </row>
    <row r="38" spans="1:8" ht="30.75" customHeight="1" hidden="1" thickBot="1">
      <c r="A38" s="64"/>
      <c r="B38" s="62"/>
      <c r="C38" s="12" t="s">
        <v>9</v>
      </c>
      <c r="D38" s="23">
        <f t="shared" si="1"/>
        <v>0</v>
      </c>
      <c r="E38" s="22">
        <v>0</v>
      </c>
      <c r="F38" s="22">
        <v>0</v>
      </c>
      <c r="G38" s="22">
        <v>0</v>
      </c>
      <c r="H38" s="50"/>
    </row>
    <row r="39" spans="1:8" ht="30.75" customHeight="1" hidden="1" thickBot="1">
      <c r="A39" s="42"/>
      <c r="B39" s="43"/>
      <c r="C39" s="44"/>
      <c r="D39" s="45"/>
      <c r="E39" s="46"/>
      <c r="F39" s="46"/>
      <c r="G39" s="46"/>
      <c r="H39" s="47"/>
    </row>
    <row r="40" spans="1:8" ht="30.75" customHeight="1">
      <c r="A40" s="66" t="s">
        <v>12</v>
      </c>
      <c r="B40" s="67"/>
      <c r="C40" s="14" t="s">
        <v>11</v>
      </c>
      <c r="D40" s="25">
        <f>D42+D43</f>
        <v>4969.1</v>
      </c>
      <c r="E40" s="26">
        <f aca="true" t="shared" si="3" ref="D40:G44">E9</f>
        <v>2804.1</v>
      </c>
      <c r="F40" s="26">
        <f t="shared" si="3"/>
        <v>0</v>
      </c>
      <c r="G40" s="26">
        <f t="shared" si="3"/>
        <v>0</v>
      </c>
      <c r="H40" s="58"/>
    </row>
    <row r="41" spans="1:8" ht="30.75" customHeight="1">
      <c r="A41" s="68"/>
      <c r="B41" s="69"/>
      <c r="C41" s="15" t="s">
        <v>6</v>
      </c>
      <c r="D41" s="21">
        <f t="shared" si="3"/>
        <v>0</v>
      </c>
      <c r="E41" s="22">
        <f t="shared" si="3"/>
        <v>0</v>
      </c>
      <c r="F41" s="22">
        <f t="shared" si="3"/>
        <v>0</v>
      </c>
      <c r="G41" s="22">
        <f t="shared" si="3"/>
        <v>0</v>
      </c>
      <c r="H41" s="59"/>
    </row>
    <row r="42" spans="1:8" ht="30.75" customHeight="1">
      <c r="A42" s="68"/>
      <c r="B42" s="69"/>
      <c r="C42" s="15" t="s">
        <v>10</v>
      </c>
      <c r="D42" s="21">
        <f t="shared" si="3"/>
        <v>1159.5</v>
      </c>
      <c r="E42" s="39">
        <f t="shared" si="3"/>
        <v>1159.5</v>
      </c>
      <c r="F42" s="41">
        <f t="shared" si="3"/>
        <v>0</v>
      </c>
      <c r="G42" s="40">
        <f t="shared" si="3"/>
        <v>0</v>
      </c>
      <c r="H42" s="59"/>
    </row>
    <row r="43" spans="1:8" ht="30.75" customHeight="1">
      <c r="A43" s="68"/>
      <c r="B43" s="69"/>
      <c r="C43" s="15" t="s">
        <v>8</v>
      </c>
      <c r="D43" s="21">
        <f>E43+F43+G43</f>
        <v>3809.6000000000004</v>
      </c>
      <c r="E43" s="22">
        <v>2294.5</v>
      </c>
      <c r="F43" s="22">
        <v>717.4</v>
      </c>
      <c r="G43" s="22">
        <v>797.7</v>
      </c>
      <c r="H43" s="59"/>
    </row>
    <row r="44" spans="1:8" ht="30.75" customHeight="1" thickBot="1">
      <c r="A44" s="70"/>
      <c r="B44" s="71"/>
      <c r="C44" s="16" t="s">
        <v>9</v>
      </c>
      <c r="D44" s="27">
        <f t="shared" si="3"/>
        <v>0</v>
      </c>
      <c r="E44" s="28">
        <f>E13</f>
        <v>0</v>
      </c>
      <c r="F44" s="28">
        <f t="shared" si="3"/>
        <v>0</v>
      </c>
      <c r="G44" s="28">
        <f t="shared" si="3"/>
        <v>0</v>
      </c>
      <c r="H44" s="60"/>
    </row>
    <row r="45" spans="1:8" ht="47.25" customHeight="1">
      <c r="A45" s="3"/>
      <c r="B45" s="4"/>
      <c r="C45" s="4"/>
      <c r="D45" s="2"/>
      <c r="E45" s="5"/>
      <c r="F45" s="5"/>
      <c r="G45" s="5"/>
      <c r="H45" s="6"/>
    </row>
    <row r="46" spans="1:8" s="38" customFormat="1" ht="36" customHeight="1">
      <c r="A46" s="57" t="s">
        <v>30</v>
      </c>
      <c r="B46" s="57"/>
      <c r="C46" s="57"/>
      <c r="D46" s="57"/>
      <c r="E46" s="7"/>
      <c r="F46" s="7"/>
      <c r="G46" s="7"/>
      <c r="H46" s="8" t="s">
        <v>29</v>
      </c>
    </row>
  </sheetData>
  <sheetProtection/>
  <mergeCells count="30">
    <mergeCell ref="A5:H5"/>
    <mergeCell ref="E1:H1"/>
    <mergeCell ref="A4:H4"/>
    <mergeCell ref="E2:H2"/>
    <mergeCell ref="D7:G7"/>
    <mergeCell ref="H7:H8"/>
    <mergeCell ref="C7:C8"/>
    <mergeCell ref="B7:B8"/>
    <mergeCell ref="A7:A8"/>
    <mergeCell ref="A9:A13"/>
    <mergeCell ref="B9:B13"/>
    <mergeCell ref="H9:H13"/>
    <mergeCell ref="A14:A18"/>
    <mergeCell ref="B14:B18"/>
    <mergeCell ref="H14:H18"/>
    <mergeCell ref="A46:D46"/>
    <mergeCell ref="H40:H44"/>
    <mergeCell ref="B34:B38"/>
    <mergeCell ref="A34:A38"/>
    <mergeCell ref="H34:H38"/>
    <mergeCell ref="A40:B44"/>
    <mergeCell ref="H29:H33"/>
    <mergeCell ref="A19:A23"/>
    <mergeCell ref="B19:B23"/>
    <mergeCell ref="H19:H23"/>
    <mergeCell ref="A24:A28"/>
    <mergeCell ref="B24:B28"/>
    <mergeCell ref="H24:H28"/>
    <mergeCell ref="A29:A33"/>
    <mergeCell ref="B29:B33"/>
  </mergeCells>
  <printOptions/>
  <pageMargins left="0.3937007874015748" right="0.3937007874015748" top="0.984251968503937" bottom="0.1968503937007874" header="0.31496062992125984" footer="0.31496062992125984"/>
  <pageSetup fitToHeight="10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WEST</cp:lastModifiedBy>
  <cp:lastPrinted>2016-12-16T10:35:37Z</cp:lastPrinted>
  <dcterms:created xsi:type="dcterms:W3CDTF">2013-01-30T12:12:29Z</dcterms:created>
  <dcterms:modified xsi:type="dcterms:W3CDTF">2020-04-17T08:04:04Z</dcterms:modified>
  <cp:category/>
  <cp:version/>
  <cp:contentType/>
  <cp:contentStatus/>
</cp:coreProperties>
</file>