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2015" tabRatio="733" activeTab="0"/>
  </bookViews>
  <sheets>
    <sheet name="БЛАГОУСТРОЙСТВОШевченк сп прил2" sheetId="1" r:id="rId1"/>
  </sheets>
  <definedNames>
    <definedName name="_xlnm.Print_Titles" localSheetId="0">'БЛАГОУСТРОЙСТВОШевченк сп прил2'!$7:$8</definedName>
    <definedName name="_xlnm.Print_Area" localSheetId="0">'БЛАГОУСТРОЙСТВОШевченк сп прил2'!$A$1:$H$105</definedName>
  </definedNames>
  <calcPr fullCalcOnLoad="1"/>
</workbook>
</file>

<file path=xl/sharedStrings.xml><?xml version="1.0" encoding="utf-8"?>
<sst xmlns="http://schemas.openxmlformats.org/spreadsheetml/2006/main" count="153" uniqueCount="46">
  <si>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</si>
  <si>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</si>
  <si>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</si>
  <si>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</si>
  <si>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</si>
  <si>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</si>
  <si>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</si>
  <si>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</si>
  <si>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</si>
  <si>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</si>
  <si>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</si>
  <si>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</si>
  <si>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</si>
  <si>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</si>
  <si>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</si>
  <si>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</si>
  <si>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</si>
  <si>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</si>
  <si>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</si>
  <si>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</si>
  <si>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</si>
  <si>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«Благоустройство села Шевченковского»</t>
  </si>
  <si>
    <t>муниципальной программы «Благоустройство села Шевченковского», объёмы и источники их финансирования</t>
  </si>
  <si>
    <t>1.5.</t>
  </si>
  <si>
    <t>Содержание трактора и косилки</t>
  </si>
  <si>
    <t>Мелкий косметический ремонт кровли, фасадов, детских игровых площадок; обустройство мест массового пребывания людей</t>
  </si>
  <si>
    <t>1.6.</t>
  </si>
  <si>
    <t>1.7.</t>
  </si>
  <si>
    <t>1.8.</t>
  </si>
  <si>
    <t>1.9.</t>
  </si>
  <si>
    <t>1.10.</t>
  </si>
  <si>
    <t>1.11.</t>
  </si>
  <si>
    <t>1.12.</t>
  </si>
  <si>
    <t>Содержание мест захоронения расположенных на территории Шевченковского сельского поселения Крыловского района</t>
  </si>
  <si>
    <t>Санитарная очистка территории Шевченковского сельского поселения Крыловского района (Услуги по наведению санитарного порядка, благоустройству территории)</t>
  </si>
  <si>
    <t xml:space="preserve">Приобретение и установка детских игровых площадок, на территории Шевченковского сельского поселения Крыловского района </t>
  </si>
  <si>
    <t>Обеспечение наружным освещением Шевченковского сельского поселения Крыловского района (оплата электроэнергии по уличного освещения; оперативно-техническое обслуживание уличного освещения; монтаж уличного освещения)</t>
  </si>
  <si>
    <t>Текущий ремонт памятника Воинам, погибшим в ВОВ</t>
  </si>
  <si>
    <t>Озеленение территории Шевченковского сельского поселения Крыловского района, включая цветочное оформление</t>
  </si>
  <si>
    <t>Создание условий для сохранения и улучшения системы благоустройства территории Шевченковского сельского поселения Крыловского района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</si>
  <si>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</si>
  <si>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</si>
  <si>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</si>
  <si>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</si>
  <si>
    <t>О.Е. Солод</t>
  </si>
  <si>
    <t xml:space="preserve">Дизельное топливо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</si>
</sst>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176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7" fontId="53" fillId="0" borderId="14" xfId="0" applyNumberFormat="1" applyFont="1" applyFill="1" applyBorder="1" applyAlignment="1">
      <alignment horizontal="right" vertical="center" wrapText="1"/>
    </xf>
    <xf numFmtId="177" fontId="53" fillId="0" borderId="16" xfId="0" applyNumberFormat="1" applyFont="1" applyFill="1" applyBorder="1" applyAlignment="1">
      <alignment horizontal="right" vertical="center" wrapText="1"/>
    </xf>
    <xf numFmtId="177" fontId="53" fillId="0" borderId="10" xfId="0" applyNumberFormat="1" applyFont="1" applyFill="1" applyBorder="1" applyAlignment="1">
      <alignment horizontal="right" vertical="center" wrapText="1"/>
    </xf>
    <xf numFmtId="177" fontId="53" fillId="0" borderId="17" xfId="0" applyNumberFormat="1" applyFont="1" applyFill="1" applyBorder="1" applyAlignment="1">
      <alignment horizontal="right" vertical="center" wrapText="1"/>
    </xf>
    <xf numFmtId="177" fontId="53" fillId="0" borderId="18" xfId="0" applyNumberFormat="1" applyFont="1" applyFill="1" applyBorder="1" applyAlignment="1">
      <alignment horizontal="right" vertical="center" wrapText="1"/>
    </xf>
    <xf numFmtId="177" fontId="53" fillId="0" borderId="11" xfId="0" applyNumberFormat="1" applyFont="1" applyFill="1" applyBorder="1" applyAlignment="1">
      <alignment horizontal="right" vertical="center" wrapText="1"/>
    </xf>
    <xf numFmtId="177" fontId="53" fillId="0" borderId="19" xfId="0" applyNumberFormat="1" applyFont="1" applyFill="1" applyBorder="1" applyAlignment="1">
      <alignment horizontal="right" vertical="center" wrapText="1"/>
    </xf>
    <xf numFmtId="177" fontId="53" fillId="0" borderId="20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7" fontId="11" fillId="0" borderId="22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1" fillId="0" borderId="24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lef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31" xfId="0" applyFill="1" applyBorder="1" applyAlignment="1">
      <alignment/>
    </xf>
    <xf numFmtId="0" fontId="7" fillId="0" borderId="0" xfId="0" applyFont="1" applyFill="1" applyAlignment="1">
      <alignment/>
    </xf>
    <xf numFmtId="0" fontId="11" fillId="0" borderId="28" xfId="0" applyFont="1" applyFill="1" applyBorder="1" applyAlignment="1">
      <alignment horizontal="left" vertical="center" wrapText="1"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33" xfId="0" applyNumberFormat="1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justify" vertical="top" wrapText="1"/>
    </xf>
    <xf numFmtId="0" fontId="11" fillId="0" borderId="42" xfId="0" applyFont="1" applyFill="1" applyBorder="1" applyAlignment="1">
      <alignment horizontal="justify" vertical="top" wrapText="1"/>
    </xf>
    <xf numFmtId="0" fontId="11" fillId="0" borderId="45" xfId="0" applyFont="1" applyFill="1" applyBorder="1" applyAlignment="1">
      <alignment horizontal="justify"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center" vertical="top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10" fillId="0" borderId="52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 vertical="top"/>
    </xf>
    <xf numFmtId="0" fontId="10" fillId="0" borderId="56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vertical="top" wrapText="1"/>
    </xf>
    <xf numFmtId="0" fontId="11" fillId="0" borderId="57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vertical="top" wrapText="1"/>
    </xf>
    <xf numFmtId="0" fontId="11" fillId="0" borderId="59" xfId="0" applyFont="1" applyFill="1" applyBorder="1" applyAlignment="1">
      <alignment vertical="top" wrapText="1"/>
    </xf>
    <xf numFmtId="0" fontId="53" fillId="0" borderId="60" xfId="0" applyFont="1" applyFill="1" applyBorder="1" applyAlignment="1">
      <alignment vertical="top" wrapText="1"/>
    </xf>
    <xf numFmtId="0" fontId="53" fillId="0" borderId="39" xfId="0" applyFont="1" applyFill="1" applyBorder="1" applyAlignment="1">
      <alignment vertical="top" wrapText="1"/>
    </xf>
    <xf numFmtId="0" fontId="53" fillId="0" borderId="40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justify" vertical="top" wrapText="1"/>
    </xf>
    <xf numFmtId="0" fontId="10" fillId="0" borderId="42" xfId="0" applyFont="1" applyFill="1" applyBorder="1" applyAlignment="1">
      <alignment horizontal="justify" vertical="top" wrapText="1"/>
    </xf>
    <xf numFmtId="0" fontId="10" fillId="0" borderId="4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BreakPreview" zoomScale="80" zoomScaleNormal="85" zoomScaleSheetLayoutView="80" workbookViewId="0" topLeftCell="A1">
      <selection activeCell="G17" sqref="G17"/>
    </sheetView>
  </sheetViews>
  <sheetFormatPr defaultColWidth="9.00390625" defaultRowHeight="12.75"/>
  <cols>
    <col min="1" max="1" width="6.375" style="1" customWidth="1"/>
    <col min="2" max="2" width="59.25390625" style="1" customWidth="1"/>
    <col min="3" max="3" width="21.625" style="1" customWidth="1"/>
    <col min="4" max="7" width="12.125" style="1" customWidth="1"/>
    <col min="8" max="8" width="30.875" style="1" customWidth="1"/>
    <col min="9" max="9" width="9.625" style="1" bestFit="1" customWidth="1"/>
    <col min="10" max="16384" width="9.125" style="1" customWidth="1"/>
  </cols>
  <sheetData>
    <row r="1" spans="1:8" ht="24" customHeight="1">
      <c r="A1" s="44"/>
      <c r="B1" s="44"/>
      <c r="C1" s="44"/>
      <c r="D1" s="44"/>
      <c r="E1" s="110" t="s">
        <v>20</v>
      </c>
      <c r="F1" s="110"/>
      <c r="G1" s="110"/>
      <c r="H1" s="110"/>
    </row>
    <row r="2" spans="1:8" ht="81" customHeight="1">
      <c r="A2" s="44"/>
      <c r="B2" s="44"/>
      <c r="C2" s="44"/>
      <c r="D2" s="44"/>
      <c r="E2" s="112" t="s">
        <v>21</v>
      </c>
      <c r="F2" s="112"/>
      <c r="G2" s="112"/>
      <c r="H2" s="112"/>
    </row>
    <row r="3" spans="1:8" ht="33.75" customHeight="1">
      <c r="A3" s="44"/>
      <c r="B3" s="44"/>
      <c r="C3" s="44"/>
      <c r="D3" s="44"/>
      <c r="E3" s="45"/>
      <c r="F3" s="45"/>
      <c r="G3" s="45"/>
      <c r="H3" s="45"/>
    </row>
    <row r="4" spans="1:8" ht="21" customHeight="1">
      <c r="A4" s="109" t="s">
        <v>15</v>
      </c>
      <c r="B4" s="111"/>
      <c r="C4" s="111"/>
      <c r="D4" s="111"/>
      <c r="E4" s="111"/>
      <c r="F4" s="111"/>
      <c r="G4" s="111"/>
      <c r="H4" s="111"/>
    </row>
    <row r="5" spans="1:8" ht="39" customHeight="1">
      <c r="A5" s="109" t="s">
        <v>22</v>
      </c>
      <c r="B5" s="109"/>
      <c r="C5" s="109"/>
      <c r="D5" s="109"/>
      <c r="E5" s="109"/>
      <c r="F5" s="109"/>
      <c r="G5" s="109"/>
      <c r="H5" s="109"/>
    </row>
    <row r="6" spans="1:8" ht="18.75" customHeight="1" thickBot="1">
      <c r="A6" s="46"/>
      <c r="B6" s="46"/>
      <c r="C6" s="46"/>
      <c r="D6" s="46"/>
      <c r="E6" s="46"/>
      <c r="F6" s="46"/>
      <c r="G6" s="46"/>
      <c r="H6" s="46"/>
    </row>
    <row r="7" spans="1:8" ht="45" customHeight="1">
      <c r="A7" s="121" t="s">
        <v>0</v>
      </c>
      <c r="B7" s="119" t="s">
        <v>1</v>
      </c>
      <c r="C7" s="114" t="s">
        <v>2</v>
      </c>
      <c r="D7" s="113" t="s">
        <v>3</v>
      </c>
      <c r="E7" s="114"/>
      <c r="F7" s="114"/>
      <c r="G7" s="115"/>
      <c r="H7" s="116" t="s">
        <v>16</v>
      </c>
    </row>
    <row r="8" spans="1:8" ht="21.75" customHeight="1" thickBot="1">
      <c r="A8" s="122"/>
      <c r="B8" s="120"/>
      <c r="C8" s="118"/>
      <c r="D8" s="17" t="s">
        <v>4</v>
      </c>
      <c r="E8" s="47" t="s">
        <v>41</v>
      </c>
      <c r="F8" s="17" t="s">
        <v>42</v>
      </c>
      <c r="G8" s="17" t="s">
        <v>43</v>
      </c>
      <c r="H8" s="117"/>
    </row>
    <row r="9" spans="1:8" ht="30.75" customHeight="1">
      <c r="A9" s="104" t="s">
        <v>14</v>
      </c>
      <c r="B9" s="105" t="s">
        <v>39</v>
      </c>
      <c r="C9" s="13" t="s">
        <v>12</v>
      </c>
      <c r="D9" s="36">
        <f>E9+F9+G9</f>
        <v>3120850.4</v>
      </c>
      <c r="E9" s="37">
        <f>E12</f>
        <v>810950.4</v>
      </c>
      <c r="F9" s="37">
        <f>F12</f>
        <v>1318430</v>
      </c>
      <c r="G9" s="37">
        <f>G12</f>
        <v>991470</v>
      </c>
      <c r="H9" s="106"/>
    </row>
    <row r="10" spans="1:8" ht="30.75" customHeight="1">
      <c r="A10" s="57"/>
      <c r="B10" s="69"/>
      <c r="C10" s="9" t="s">
        <v>6</v>
      </c>
      <c r="D10" s="32">
        <f>E10+F10+G10</f>
        <v>0</v>
      </c>
      <c r="E10" s="33">
        <f>E100</f>
        <v>0</v>
      </c>
      <c r="F10" s="33">
        <f aca="true" t="shared" si="0" ref="F10:G13">F100</f>
        <v>0</v>
      </c>
      <c r="G10" s="33">
        <f t="shared" si="0"/>
        <v>0</v>
      </c>
      <c r="H10" s="107"/>
    </row>
    <row r="11" spans="1:8" ht="30.75" customHeight="1">
      <c r="A11" s="57"/>
      <c r="B11" s="69"/>
      <c r="C11" s="9" t="s">
        <v>7</v>
      </c>
      <c r="D11" s="32">
        <f>E11+F11+G11</f>
        <v>0</v>
      </c>
      <c r="E11" s="33">
        <f>E101</f>
        <v>0</v>
      </c>
      <c r="F11" s="33">
        <f t="shared" si="0"/>
        <v>0</v>
      </c>
      <c r="G11" s="33">
        <f t="shared" si="0"/>
        <v>0</v>
      </c>
      <c r="H11" s="107"/>
    </row>
    <row r="12" spans="1:8" ht="30.75" customHeight="1">
      <c r="A12" s="57"/>
      <c r="B12" s="69"/>
      <c r="C12" s="9" t="s">
        <v>8</v>
      </c>
      <c r="D12" s="32">
        <f>E12+F12+G12</f>
        <v>3120850.4</v>
      </c>
      <c r="E12" s="33">
        <f>E102+50.4</f>
        <v>810950.4</v>
      </c>
      <c r="F12" s="33">
        <f>F102+70</f>
        <v>1318430</v>
      </c>
      <c r="G12" s="33">
        <f>G102+70</f>
        <v>991470</v>
      </c>
      <c r="H12" s="107"/>
    </row>
    <row r="13" spans="1:8" ht="30.75" customHeight="1">
      <c r="A13" s="58"/>
      <c r="B13" s="70"/>
      <c r="C13" s="10" t="s">
        <v>9</v>
      </c>
      <c r="D13" s="34">
        <f>E13+F13+G13</f>
        <v>0</v>
      </c>
      <c r="E13" s="33">
        <f>E103</f>
        <v>0</v>
      </c>
      <c r="F13" s="33">
        <f t="shared" si="0"/>
        <v>0</v>
      </c>
      <c r="G13" s="33">
        <f t="shared" si="0"/>
        <v>0</v>
      </c>
      <c r="H13" s="108"/>
    </row>
    <row r="14" spans="1:8" ht="30.75" customHeight="1">
      <c r="A14" s="56" t="s">
        <v>5</v>
      </c>
      <c r="B14" s="68" t="s">
        <v>38</v>
      </c>
      <c r="C14" s="11" t="s">
        <v>12</v>
      </c>
      <c r="D14" s="42">
        <f>D15+D16+D17+D18</f>
        <v>58763</v>
      </c>
      <c r="E14" s="30">
        <f>E15+E16+E17+E18</f>
        <v>0</v>
      </c>
      <c r="F14" s="30">
        <f>F15+F16+F17+F18</f>
        <v>14463</v>
      </c>
      <c r="G14" s="31">
        <f>G15+G16+G17+G18</f>
        <v>44300</v>
      </c>
      <c r="H14" s="62" t="s">
        <v>17</v>
      </c>
    </row>
    <row r="15" spans="1:8" ht="30.75" customHeight="1">
      <c r="A15" s="57"/>
      <c r="B15" s="69"/>
      <c r="C15" s="9" t="s">
        <v>6</v>
      </c>
      <c r="D15" s="32">
        <f>SUM(E15:G15)</f>
        <v>0</v>
      </c>
      <c r="E15" s="33">
        <v>0</v>
      </c>
      <c r="F15" s="33">
        <v>0</v>
      </c>
      <c r="G15" s="33">
        <v>0</v>
      </c>
      <c r="H15" s="63"/>
    </row>
    <row r="16" spans="1:8" ht="30.75" customHeight="1">
      <c r="A16" s="57"/>
      <c r="B16" s="69"/>
      <c r="C16" s="9" t="s">
        <v>7</v>
      </c>
      <c r="D16" s="32">
        <f>SUM(E16:G16)</f>
        <v>0</v>
      </c>
      <c r="E16" s="33">
        <v>0</v>
      </c>
      <c r="F16" s="33">
        <v>0</v>
      </c>
      <c r="G16" s="33">
        <v>0</v>
      </c>
      <c r="H16" s="63"/>
    </row>
    <row r="17" spans="1:8" ht="30.75" customHeight="1">
      <c r="A17" s="57"/>
      <c r="B17" s="69"/>
      <c r="C17" s="9" t="s">
        <v>8</v>
      </c>
      <c r="D17" s="32">
        <f>SUM(E17:G17)</f>
        <v>58763</v>
      </c>
      <c r="E17" s="33">
        <v>0</v>
      </c>
      <c r="F17" s="33">
        <v>14463</v>
      </c>
      <c r="G17" s="33">
        <v>44300</v>
      </c>
      <c r="H17" s="63"/>
    </row>
    <row r="18" spans="1:8" ht="30.75" customHeight="1">
      <c r="A18" s="58"/>
      <c r="B18" s="70"/>
      <c r="C18" s="10" t="s">
        <v>9</v>
      </c>
      <c r="D18" s="34">
        <f>SUM(E18:G18)</f>
        <v>0</v>
      </c>
      <c r="E18" s="40">
        <v>0</v>
      </c>
      <c r="F18" s="40">
        <v>0</v>
      </c>
      <c r="G18" s="40">
        <v>0</v>
      </c>
      <c r="H18" s="64"/>
    </row>
    <row r="19" spans="1:8" ht="30.75" customHeight="1">
      <c r="A19" s="56" t="s">
        <v>10</v>
      </c>
      <c r="B19" s="68" t="s">
        <v>34</v>
      </c>
      <c r="C19" s="18" t="s">
        <v>12</v>
      </c>
      <c r="D19" s="29">
        <f>D20+D21+D22+D23</f>
        <v>1104410</v>
      </c>
      <c r="E19" s="30">
        <f>E20+E21+E22+E23</f>
        <v>305000</v>
      </c>
      <c r="F19" s="30">
        <f>F20+F21+F22+F23</f>
        <v>408810</v>
      </c>
      <c r="G19" s="31">
        <f>G20+G21+G22+G23</f>
        <v>390600</v>
      </c>
      <c r="H19" s="62" t="s">
        <v>17</v>
      </c>
    </row>
    <row r="20" spans="1:8" ht="30.75" customHeight="1">
      <c r="A20" s="57"/>
      <c r="B20" s="69"/>
      <c r="C20" s="19" t="s">
        <v>6</v>
      </c>
      <c r="D20" s="32">
        <f>SUM(E20:G20)</f>
        <v>0</v>
      </c>
      <c r="E20" s="33">
        <v>0</v>
      </c>
      <c r="F20" s="33">
        <v>0</v>
      </c>
      <c r="G20" s="33">
        <v>0</v>
      </c>
      <c r="H20" s="63"/>
    </row>
    <row r="21" spans="1:8" ht="30.75" customHeight="1">
      <c r="A21" s="57"/>
      <c r="B21" s="69"/>
      <c r="C21" s="19" t="s">
        <v>7</v>
      </c>
      <c r="D21" s="32">
        <f>SUM(E21:G21)</f>
        <v>0</v>
      </c>
      <c r="E21" s="33">
        <v>0</v>
      </c>
      <c r="F21" s="33">
        <v>0</v>
      </c>
      <c r="G21" s="33">
        <v>0</v>
      </c>
      <c r="H21" s="63"/>
    </row>
    <row r="22" spans="1:8" ht="30.75" customHeight="1">
      <c r="A22" s="57"/>
      <c r="B22" s="69"/>
      <c r="C22" s="19" t="s">
        <v>8</v>
      </c>
      <c r="D22" s="32">
        <f>SUM(E22:G22)</f>
        <v>1104410</v>
      </c>
      <c r="E22" s="33">
        <v>305000</v>
      </c>
      <c r="F22" s="33">
        <v>408810</v>
      </c>
      <c r="G22" s="33">
        <v>390600</v>
      </c>
      <c r="H22" s="63"/>
    </row>
    <row r="23" spans="1:8" ht="30.75" customHeight="1">
      <c r="A23" s="58"/>
      <c r="B23" s="70"/>
      <c r="C23" s="20" t="s">
        <v>9</v>
      </c>
      <c r="D23" s="34">
        <f>SUM(E23:G23)</f>
        <v>0</v>
      </c>
      <c r="E23" s="40">
        <v>0</v>
      </c>
      <c r="F23" s="40">
        <v>0</v>
      </c>
      <c r="G23" s="40">
        <v>0</v>
      </c>
      <c r="H23" s="64"/>
    </row>
    <row r="24" spans="1:8" ht="30.75" customHeight="1">
      <c r="A24" s="80" t="s">
        <v>18</v>
      </c>
      <c r="B24" s="68" t="s">
        <v>33</v>
      </c>
      <c r="C24" s="18" t="s">
        <v>12</v>
      </c>
      <c r="D24" s="29">
        <f>D25+D26+D27+D28</f>
        <v>0</v>
      </c>
      <c r="E24" s="30">
        <f>E25+E26+E27+E28</f>
        <v>0</v>
      </c>
      <c r="F24" s="30">
        <f>F25+F26+F27+F28</f>
        <v>0</v>
      </c>
      <c r="G24" s="31">
        <f>G25+G26+G27+G28</f>
        <v>0</v>
      </c>
      <c r="H24" s="82" t="s">
        <v>17</v>
      </c>
    </row>
    <row r="25" spans="1:8" ht="30.75" customHeight="1">
      <c r="A25" s="57"/>
      <c r="B25" s="69"/>
      <c r="C25" s="19" t="s">
        <v>6</v>
      </c>
      <c r="D25" s="32">
        <f>SUM(E25:G25)</f>
        <v>0</v>
      </c>
      <c r="E25" s="33">
        <v>0</v>
      </c>
      <c r="F25" s="33">
        <v>0</v>
      </c>
      <c r="G25" s="33">
        <v>0</v>
      </c>
      <c r="H25" s="63"/>
    </row>
    <row r="26" spans="1:8" ht="30.75" customHeight="1">
      <c r="A26" s="57"/>
      <c r="B26" s="69"/>
      <c r="C26" s="19" t="s">
        <v>7</v>
      </c>
      <c r="D26" s="32">
        <f>SUM(E26:G26)</f>
        <v>0</v>
      </c>
      <c r="E26" s="33">
        <v>0</v>
      </c>
      <c r="F26" s="33">
        <v>0</v>
      </c>
      <c r="G26" s="33">
        <v>0</v>
      </c>
      <c r="H26" s="63"/>
    </row>
    <row r="27" spans="1:8" ht="30.75" customHeight="1">
      <c r="A27" s="57"/>
      <c r="B27" s="69"/>
      <c r="C27" s="19" t="s">
        <v>8</v>
      </c>
      <c r="D27" s="32">
        <f>SUM(E27:G27)</f>
        <v>0</v>
      </c>
      <c r="E27" s="33">
        <v>0</v>
      </c>
      <c r="F27" s="33">
        <v>0</v>
      </c>
      <c r="G27" s="33">
        <v>0</v>
      </c>
      <c r="H27" s="63"/>
    </row>
    <row r="28" spans="1:8" ht="30.75" customHeight="1" thickBot="1">
      <c r="A28" s="58"/>
      <c r="B28" s="70"/>
      <c r="C28" s="20" t="s">
        <v>9</v>
      </c>
      <c r="D28" s="34">
        <f>SUM(E28:G28)</f>
        <v>0</v>
      </c>
      <c r="E28" s="33">
        <v>0</v>
      </c>
      <c r="F28" s="33">
        <v>0</v>
      </c>
      <c r="G28" s="33">
        <v>0</v>
      </c>
      <c r="H28" s="103"/>
    </row>
    <row r="29" spans="1:8" ht="30.75" customHeight="1" hidden="1">
      <c r="A29" s="80"/>
      <c r="B29" s="96"/>
      <c r="C29" s="13" t="s">
        <v>12</v>
      </c>
      <c r="D29" s="21"/>
      <c r="E29" s="22"/>
      <c r="F29" s="22"/>
      <c r="G29" s="22"/>
      <c r="H29" s="99"/>
    </row>
    <row r="30" spans="1:8" ht="30.75" customHeight="1" hidden="1">
      <c r="A30" s="57"/>
      <c r="B30" s="97"/>
      <c r="C30" s="9" t="s">
        <v>6</v>
      </c>
      <c r="D30" s="23"/>
      <c r="E30" s="24"/>
      <c r="F30" s="24"/>
      <c r="G30" s="25"/>
      <c r="H30" s="63"/>
    </row>
    <row r="31" spans="1:8" ht="30.75" customHeight="1" hidden="1">
      <c r="A31" s="57"/>
      <c r="B31" s="97"/>
      <c r="C31" s="9" t="s">
        <v>7</v>
      </c>
      <c r="D31" s="23"/>
      <c r="E31" s="24"/>
      <c r="F31" s="24"/>
      <c r="G31" s="25"/>
      <c r="H31" s="63"/>
    </row>
    <row r="32" spans="1:8" ht="30.75" customHeight="1" hidden="1">
      <c r="A32" s="57"/>
      <c r="B32" s="97"/>
      <c r="C32" s="9" t="s">
        <v>8</v>
      </c>
      <c r="D32" s="23"/>
      <c r="E32" s="24"/>
      <c r="F32" s="24"/>
      <c r="G32" s="25"/>
      <c r="H32" s="63"/>
    </row>
    <row r="33" spans="1:8" ht="30.75" customHeight="1" hidden="1">
      <c r="A33" s="58"/>
      <c r="B33" s="98"/>
      <c r="C33" s="10" t="s">
        <v>9</v>
      </c>
      <c r="D33" s="26"/>
      <c r="E33" s="27"/>
      <c r="F33" s="27"/>
      <c r="G33" s="28"/>
      <c r="H33" s="64"/>
    </row>
    <row r="34" spans="1:8" s="48" customFormat="1" ht="30.75" customHeight="1" hidden="1">
      <c r="A34" s="65" t="s">
        <v>5</v>
      </c>
      <c r="B34" s="68"/>
      <c r="C34" s="18" t="s">
        <v>12</v>
      </c>
      <c r="D34" s="29"/>
      <c r="E34" s="35"/>
      <c r="F34" s="35"/>
      <c r="G34" s="31"/>
      <c r="H34" s="71" t="s">
        <v>17</v>
      </c>
    </row>
    <row r="35" spans="1:8" s="48" customFormat="1" ht="30.75" customHeight="1" hidden="1">
      <c r="A35" s="66"/>
      <c r="B35" s="69"/>
      <c r="C35" s="19" t="s">
        <v>6</v>
      </c>
      <c r="D35" s="32"/>
      <c r="E35" s="33"/>
      <c r="F35" s="33"/>
      <c r="G35" s="33"/>
      <c r="H35" s="72"/>
    </row>
    <row r="36" spans="1:8" s="48" customFormat="1" ht="30.75" customHeight="1" hidden="1">
      <c r="A36" s="66"/>
      <c r="B36" s="69"/>
      <c r="C36" s="19" t="s">
        <v>7</v>
      </c>
      <c r="D36" s="32"/>
      <c r="E36" s="33"/>
      <c r="F36" s="33"/>
      <c r="G36" s="33"/>
      <c r="H36" s="72"/>
    </row>
    <row r="37" spans="1:8" s="48" customFormat="1" ht="30.75" customHeight="1" hidden="1">
      <c r="A37" s="66"/>
      <c r="B37" s="69"/>
      <c r="C37" s="19" t="s">
        <v>8</v>
      </c>
      <c r="D37" s="32"/>
      <c r="E37" s="33"/>
      <c r="F37" s="33"/>
      <c r="G37" s="33"/>
      <c r="H37" s="72"/>
    </row>
    <row r="38" spans="1:8" s="48" customFormat="1" ht="30.75" customHeight="1" hidden="1">
      <c r="A38" s="67"/>
      <c r="B38" s="70"/>
      <c r="C38" s="20" t="s">
        <v>9</v>
      </c>
      <c r="D38" s="34"/>
      <c r="E38" s="33"/>
      <c r="F38" s="33"/>
      <c r="G38" s="33"/>
      <c r="H38" s="73"/>
    </row>
    <row r="39" spans="1:8" ht="30.75" customHeight="1" hidden="1">
      <c r="A39" s="100" t="s">
        <v>10</v>
      </c>
      <c r="B39" s="68"/>
      <c r="C39" s="18" t="s">
        <v>12</v>
      </c>
      <c r="D39" s="29"/>
      <c r="E39" s="35"/>
      <c r="F39" s="35"/>
      <c r="G39" s="31"/>
      <c r="H39" s="62" t="s">
        <v>17</v>
      </c>
    </row>
    <row r="40" spans="1:8" ht="30.75" customHeight="1" hidden="1">
      <c r="A40" s="101"/>
      <c r="B40" s="69"/>
      <c r="C40" s="19" t="s">
        <v>6</v>
      </c>
      <c r="D40" s="32"/>
      <c r="E40" s="33"/>
      <c r="F40" s="33"/>
      <c r="G40" s="33"/>
      <c r="H40" s="63"/>
    </row>
    <row r="41" spans="1:8" ht="30.75" customHeight="1" hidden="1">
      <c r="A41" s="101"/>
      <c r="B41" s="69"/>
      <c r="C41" s="19" t="s">
        <v>7</v>
      </c>
      <c r="D41" s="32"/>
      <c r="E41" s="33"/>
      <c r="F41" s="33"/>
      <c r="G41" s="33"/>
      <c r="H41" s="63"/>
    </row>
    <row r="42" spans="1:8" ht="30.75" customHeight="1" hidden="1">
      <c r="A42" s="101"/>
      <c r="B42" s="69"/>
      <c r="C42" s="19" t="s">
        <v>8</v>
      </c>
      <c r="D42" s="32"/>
      <c r="E42" s="33"/>
      <c r="F42" s="33"/>
      <c r="G42" s="33"/>
      <c r="H42" s="63"/>
    </row>
    <row r="43" spans="1:8" ht="30.75" customHeight="1" hidden="1">
      <c r="A43" s="102"/>
      <c r="B43" s="70"/>
      <c r="C43" s="20" t="s">
        <v>9</v>
      </c>
      <c r="D43" s="34"/>
      <c r="E43" s="33"/>
      <c r="F43" s="33"/>
      <c r="G43" s="33"/>
      <c r="H43" s="64"/>
    </row>
    <row r="44" spans="1:8" ht="30.75" customHeight="1">
      <c r="A44" s="56" t="s">
        <v>19</v>
      </c>
      <c r="B44" s="92" t="s">
        <v>35</v>
      </c>
      <c r="C44" s="52" t="s">
        <v>12</v>
      </c>
      <c r="D44" s="42">
        <f>D45+D46+D47+D48</f>
        <v>222500</v>
      </c>
      <c r="E44" s="35">
        <f>E45+E46+E47+E48</f>
        <v>0</v>
      </c>
      <c r="F44" s="35">
        <f>F45+F46+F47+F48</f>
        <v>222500</v>
      </c>
      <c r="G44" s="43">
        <f>G45+G46+G47+G48</f>
        <v>0</v>
      </c>
      <c r="H44" s="62" t="s">
        <v>17</v>
      </c>
    </row>
    <row r="45" spans="1:8" ht="30.75" customHeight="1">
      <c r="A45" s="57"/>
      <c r="B45" s="69"/>
      <c r="C45" s="19" t="s">
        <v>6</v>
      </c>
      <c r="D45" s="32">
        <f>SUM(E45:G45)</f>
        <v>0</v>
      </c>
      <c r="E45" s="33">
        <v>0</v>
      </c>
      <c r="F45" s="33">
        <v>0</v>
      </c>
      <c r="G45" s="33">
        <v>0</v>
      </c>
      <c r="H45" s="63"/>
    </row>
    <row r="46" spans="1:8" ht="30.75" customHeight="1">
      <c r="A46" s="57"/>
      <c r="B46" s="69"/>
      <c r="C46" s="19" t="s">
        <v>7</v>
      </c>
      <c r="D46" s="32">
        <f>SUM(E46:G46)</f>
        <v>0</v>
      </c>
      <c r="E46" s="33">
        <v>0</v>
      </c>
      <c r="F46" s="33">
        <v>0</v>
      </c>
      <c r="G46" s="33">
        <v>0</v>
      </c>
      <c r="H46" s="63"/>
    </row>
    <row r="47" spans="1:8" ht="30.75" customHeight="1">
      <c r="A47" s="57"/>
      <c r="B47" s="69"/>
      <c r="C47" s="19" t="s">
        <v>8</v>
      </c>
      <c r="D47" s="32">
        <f>SUM(E47:G47)</f>
        <v>222500</v>
      </c>
      <c r="E47" s="33">
        <v>0</v>
      </c>
      <c r="F47" s="33">
        <v>222500</v>
      </c>
      <c r="G47" s="33">
        <v>0</v>
      </c>
      <c r="H47" s="63"/>
    </row>
    <row r="48" spans="1:8" ht="30.75" customHeight="1">
      <c r="A48" s="58"/>
      <c r="B48" s="70"/>
      <c r="C48" s="20" t="s">
        <v>9</v>
      </c>
      <c r="D48" s="34">
        <f>SUM(E48:G48)</f>
        <v>0</v>
      </c>
      <c r="E48" s="40">
        <v>0</v>
      </c>
      <c r="F48" s="40">
        <v>0</v>
      </c>
      <c r="G48" s="40">
        <v>0</v>
      </c>
      <c r="H48" s="64"/>
    </row>
    <row r="49" spans="1:8" s="49" customFormat="1" ht="30.75" customHeight="1">
      <c r="A49" s="65" t="s">
        <v>23</v>
      </c>
      <c r="B49" s="68" t="s">
        <v>36</v>
      </c>
      <c r="C49" s="18" t="s">
        <v>12</v>
      </c>
      <c r="D49" s="29">
        <f aca="true" t="shared" si="1" ref="D49:D58">SUM(E49:G49)</f>
        <v>1380550</v>
      </c>
      <c r="E49" s="30">
        <f>E50+E51+E52+E53</f>
        <v>370000</v>
      </c>
      <c r="F49" s="30">
        <f>F50+F51+F52+F53</f>
        <v>584550</v>
      </c>
      <c r="G49" s="31">
        <f>G50+G51+G52+G53</f>
        <v>426000</v>
      </c>
      <c r="H49" s="71" t="s">
        <v>17</v>
      </c>
    </row>
    <row r="50" spans="1:8" s="49" customFormat="1" ht="30.75" customHeight="1">
      <c r="A50" s="66"/>
      <c r="B50" s="69"/>
      <c r="C50" s="19" t="s">
        <v>6</v>
      </c>
      <c r="D50" s="32">
        <f t="shared" si="1"/>
        <v>0</v>
      </c>
      <c r="E50" s="33">
        <v>0</v>
      </c>
      <c r="F50" s="33">
        <v>0</v>
      </c>
      <c r="G50" s="33">
        <v>0</v>
      </c>
      <c r="H50" s="72"/>
    </row>
    <row r="51" spans="1:8" s="49" customFormat="1" ht="30.75" customHeight="1">
      <c r="A51" s="66"/>
      <c r="B51" s="69"/>
      <c r="C51" s="19" t="s">
        <v>7</v>
      </c>
      <c r="D51" s="32">
        <f t="shared" si="1"/>
        <v>0</v>
      </c>
      <c r="E51" s="33">
        <v>0</v>
      </c>
      <c r="F51" s="33">
        <v>0</v>
      </c>
      <c r="G51" s="33">
        <v>0</v>
      </c>
      <c r="H51" s="72"/>
    </row>
    <row r="52" spans="1:8" s="49" customFormat="1" ht="30.75" customHeight="1">
      <c r="A52" s="66"/>
      <c r="B52" s="69"/>
      <c r="C52" s="19" t="s">
        <v>8</v>
      </c>
      <c r="D52" s="32">
        <f t="shared" si="1"/>
        <v>1380550</v>
      </c>
      <c r="E52" s="33">
        <v>370000</v>
      </c>
      <c r="F52" s="33">
        <v>584550</v>
      </c>
      <c r="G52" s="33">
        <f>450000-24000</f>
        <v>426000</v>
      </c>
      <c r="H52" s="72"/>
    </row>
    <row r="53" spans="1:8" s="49" customFormat="1" ht="30.75" customHeight="1">
      <c r="A53" s="67"/>
      <c r="B53" s="70"/>
      <c r="C53" s="20" t="s">
        <v>9</v>
      </c>
      <c r="D53" s="34">
        <f t="shared" si="1"/>
        <v>0</v>
      </c>
      <c r="E53" s="33">
        <v>0</v>
      </c>
      <c r="F53" s="33">
        <v>0</v>
      </c>
      <c r="G53" s="33">
        <v>0</v>
      </c>
      <c r="H53" s="73"/>
    </row>
    <row r="54" spans="1:8" s="49" customFormat="1" ht="30.75" customHeight="1">
      <c r="A54" s="65" t="s">
        <v>26</v>
      </c>
      <c r="B54" s="59" t="s">
        <v>25</v>
      </c>
      <c r="C54" s="11" t="s">
        <v>12</v>
      </c>
      <c r="D54" s="29">
        <f t="shared" si="1"/>
        <v>11000</v>
      </c>
      <c r="E54" s="30">
        <f>E55+E56+E57+E58</f>
        <v>10000</v>
      </c>
      <c r="F54" s="30">
        <f>F55+F56+F57+F58</f>
        <v>0</v>
      </c>
      <c r="G54" s="31">
        <f>G55+G56+G57+G58</f>
        <v>1000</v>
      </c>
      <c r="H54" s="71" t="s">
        <v>17</v>
      </c>
    </row>
    <row r="55" spans="1:8" s="49" customFormat="1" ht="30.75" customHeight="1">
      <c r="A55" s="66"/>
      <c r="B55" s="60"/>
      <c r="C55" s="9" t="s">
        <v>6</v>
      </c>
      <c r="D55" s="32">
        <f t="shared" si="1"/>
        <v>0</v>
      </c>
      <c r="E55" s="33">
        <v>0</v>
      </c>
      <c r="F55" s="33">
        <v>0</v>
      </c>
      <c r="G55" s="33">
        <v>0</v>
      </c>
      <c r="H55" s="72"/>
    </row>
    <row r="56" spans="1:8" s="49" customFormat="1" ht="30.75" customHeight="1">
      <c r="A56" s="66"/>
      <c r="B56" s="60"/>
      <c r="C56" s="9" t="s">
        <v>11</v>
      </c>
      <c r="D56" s="32">
        <f t="shared" si="1"/>
        <v>0</v>
      </c>
      <c r="E56" s="33">
        <v>0</v>
      </c>
      <c r="F56" s="33">
        <v>0</v>
      </c>
      <c r="G56" s="33">
        <v>0</v>
      </c>
      <c r="H56" s="72"/>
    </row>
    <row r="57" spans="1:8" s="49" customFormat="1" ht="30.75" customHeight="1">
      <c r="A57" s="66"/>
      <c r="B57" s="60"/>
      <c r="C57" s="9" t="s">
        <v>8</v>
      </c>
      <c r="D57" s="32">
        <f t="shared" si="1"/>
        <v>11000</v>
      </c>
      <c r="E57" s="33">
        <v>10000</v>
      </c>
      <c r="F57" s="33">
        <v>0</v>
      </c>
      <c r="G57" s="33">
        <v>1000</v>
      </c>
      <c r="H57" s="72"/>
    </row>
    <row r="58" spans="1:8" s="49" customFormat="1" ht="30.75" customHeight="1">
      <c r="A58" s="67"/>
      <c r="B58" s="61"/>
      <c r="C58" s="10" t="s">
        <v>9</v>
      </c>
      <c r="D58" s="34">
        <f t="shared" si="1"/>
        <v>0</v>
      </c>
      <c r="E58" s="40">
        <v>0</v>
      </c>
      <c r="F58" s="40">
        <v>0</v>
      </c>
      <c r="G58" s="40">
        <v>0</v>
      </c>
      <c r="H58" s="73"/>
    </row>
    <row r="59" spans="1:8" s="49" customFormat="1" ht="30.75" customHeight="1">
      <c r="A59" s="65" t="s">
        <v>27</v>
      </c>
      <c r="B59" s="68" t="s">
        <v>37</v>
      </c>
      <c r="C59" s="18" t="s">
        <v>12</v>
      </c>
      <c r="D59" s="29">
        <f>D60+D61+D62+D63</f>
        <v>0</v>
      </c>
      <c r="E59" s="30">
        <f>E60+E61+E62+E63</f>
        <v>0</v>
      </c>
      <c r="F59" s="30">
        <f>F60+F61+F62+F63</f>
        <v>0</v>
      </c>
      <c r="G59" s="31">
        <f>G60+G61+G62+G63</f>
        <v>0</v>
      </c>
      <c r="H59" s="71" t="s">
        <v>17</v>
      </c>
    </row>
    <row r="60" spans="1:8" s="49" customFormat="1" ht="30.75" customHeight="1">
      <c r="A60" s="66"/>
      <c r="B60" s="69"/>
      <c r="C60" s="19" t="s">
        <v>6</v>
      </c>
      <c r="D60" s="32">
        <f>SUM(E60:G60)</f>
        <v>0</v>
      </c>
      <c r="E60" s="33">
        <v>0</v>
      </c>
      <c r="F60" s="33">
        <v>0</v>
      </c>
      <c r="G60" s="33">
        <v>0</v>
      </c>
      <c r="H60" s="72"/>
    </row>
    <row r="61" spans="1:8" s="49" customFormat="1" ht="30.75" customHeight="1">
      <c r="A61" s="66"/>
      <c r="B61" s="69"/>
      <c r="C61" s="19" t="s">
        <v>7</v>
      </c>
      <c r="D61" s="32">
        <f>SUM(E61:G61)</f>
        <v>0</v>
      </c>
      <c r="E61" s="33">
        <v>0</v>
      </c>
      <c r="F61" s="33">
        <v>0</v>
      </c>
      <c r="G61" s="33">
        <v>0</v>
      </c>
      <c r="H61" s="72"/>
    </row>
    <row r="62" spans="1:8" s="49" customFormat="1" ht="30.75" customHeight="1">
      <c r="A62" s="66"/>
      <c r="B62" s="69"/>
      <c r="C62" s="19" t="s">
        <v>8</v>
      </c>
      <c r="D62" s="32">
        <f>SUM(E62:G62)</f>
        <v>0</v>
      </c>
      <c r="E62" s="33">
        <v>0</v>
      </c>
      <c r="F62" s="33">
        <v>0</v>
      </c>
      <c r="G62" s="33">
        <v>0</v>
      </c>
      <c r="H62" s="72"/>
    </row>
    <row r="63" spans="1:8" s="49" customFormat="1" ht="30.75" customHeight="1">
      <c r="A63" s="67"/>
      <c r="B63" s="70"/>
      <c r="C63" s="20" t="s">
        <v>9</v>
      </c>
      <c r="D63" s="34">
        <f>SUM(E63:G63)</f>
        <v>0</v>
      </c>
      <c r="E63" s="40">
        <v>0</v>
      </c>
      <c r="F63" s="40">
        <v>0</v>
      </c>
      <c r="G63" s="40">
        <v>0</v>
      </c>
      <c r="H63" s="73"/>
    </row>
    <row r="64" spans="1:8" s="49" customFormat="1" ht="30.75" customHeight="1" hidden="1">
      <c r="A64" s="65" t="s">
        <v>27</v>
      </c>
      <c r="B64" s="68"/>
      <c r="C64" s="18" t="s">
        <v>12</v>
      </c>
      <c r="D64" s="29">
        <f>D65+D66+D67+D68</f>
        <v>0</v>
      </c>
      <c r="E64" s="30">
        <f>E65+E66+E67+E68</f>
        <v>0</v>
      </c>
      <c r="F64" s="30">
        <f>F65+F66+F67+F68</f>
        <v>0</v>
      </c>
      <c r="G64" s="31">
        <f>G65+G66+G67+G68</f>
        <v>0</v>
      </c>
      <c r="H64" s="71" t="s">
        <v>17</v>
      </c>
    </row>
    <row r="65" spans="1:8" s="49" customFormat="1" ht="30.75" customHeight="1" hidden="1">
      <c r="A65" s="66"/>
      <c r="B65" s="69"/>
      <c r="C65" s="19" t="s">
        <v>6</v>
      </c>
      <c r="D65" s="32">
        <f>SUM(E65:G65)</f>
        <v>0</v>
      </c>
      <c r="E65" s="33">
        <v>0</v>
      </c>
      <c r="F65" s="33">
        <v>0</v>
      </c>
      <c r="G65" s="33">
        <v>0</v>
      </c>
      <c r="H65" s="72"/>
    </row>
    <row r="66" spans="1:8" s="49" customFormat="1" ht="30.75" customHeight="1" hidden="1">
      <c r="A66" s="66"/>
      <c r="B66" s="69"/>
      <c r="C66" s="19" t="s">
        <v>7</v>
      </c>
      <c r="D66" s="32">
        <f>SUM(E66:G66)</f>
        <v>0</v>
      </c>
      <c r="E66" s="33">
        <v>0</v>
      </c>
      <c r="F66" s="33">
        <v>0</v>
      </c>
      <c r="G66" s="33">
        <v>0</v>
      </c>
      <c r="H66" s="72"/>
    </row>
    <row r="67" spans="1:8" s="49" customFormat="1" ht="30.75" customHeight="1" hidden="1">
      <c r="A67" s="66"/>
      <c r="B67" s="69"/>
      <c r="C67" s="19" t="s">
        <v>8</v>
      </c>
      <c r="D67" s="32">
        <f>SUM(E67:G67)</f>
        <v>0</v>
      </c>
      <c r="E67" s="33">
        <v>0</v>
      </c>
      <c r="F67" s="33">
        <v>0</v>
      </c>
      <c r="G67" s="33">
        <v>0</v>
      </c>
      <c r="H67" s="72"/>
    </row>
    <row r="68" spans="1:8" s="49" customFormat="1" ht="30.75" customHeight="1" hidden="1">
      <c r="A68" s="67"/>
      <c r="B68" s="70"/>
      <c r="C68" s="20" t="s">
        <v>9</v>
      </c>
      <c r="D68" s="34">
        <f>SUM(E68:G68)</f>
        <v>0</v>
      </c>
      <c r="E68" s="40">
        <v>0</v>
      </c>
      <c r="F68" s="40">
        <v>0</v>
      </c>
      <c r="G68" s="40">
        <v>0</v>
      </c>
      <c r="H68" s="73"/>
    </row>
    <row r="69" spans="1:8" ht="30.75" customHeight="1">
      <c r="A69" s="56" t="s">
        <v>28</v>
      </c>
      <c r="B69" s="93" t="s">
        <v>24</v>
      </c>
      <c r="C69" s="18" t="s">
        <v>12</v>
      </c>
      <c r="D69" s="29">
        <f>D70+D71+D72+D73</f>
        <v>188103</v>
      </c>
      <c r="E69" s="30">
        <f>E70+E71+E72+E73</f>
        <v>75500</v>
      </c>
      <c r="F69" s="30">
        <f>F70+F71+F72+F73</f>
        <v>38103</v>
      </c>
      <c r="G69" s="31">
        <f>G70+G71+G72+G73</f>
        <v>74500</v>
      </c>
      <c r="H69" s="62" t="s">
        <v>17</v>
      </c>
    </row>
    <row r="70" spans="1:8" ht="30.75" customHeight="1">
      <c r="A70" s="57"/>
      <c r="B70" s="94"/>
      <c r="C70" s="19" t="s">
        <v>6</v>
      </c>
      <c r="D70" s="32">
        <f>SUM(E70:G70)</f>
        <v>0</v>
      </c>
      <c r="E70" s="33">
        <v>0</v>
      </c>
      <c r="F70" s="33">
        <v>0</v>
      </c>
      <c r="G70" s="33">
        <v>0</v>
      </c>
      <c r="H70" s="63"/>
    </row>
    <row r="71" spans="1:8" ht="30.75" customHeight="1">
      <c r="A71" s="57"/>
      <c r="B71" s="94"/>
      <c r="C71" s="19" t="s">
        <v>7</v>
      </c>
      <c r="D71" s="32">
        <f>SUM(E71:G71)</f>
        <v>0</v>
      </c>
      <c r="E71" s="33">
        <v>0</v>
      </c>
      <c r="F71" s="33">
        <v>0</v>
      </c>
      <c r="G71" s="33">
        <v>0</v>
      </c>
      <c r="H71" s="63"/>
    </row>
    <row r="72" spans="1:8" ht="30.75" customHeight="1">
      <c r="A72" s="57"/>
      <c r="B72" s="94"/>
      <c r="C72" s="19" t="s">
        <v>8</v>
      </c>
      <c r="D72" s="32">
        <f>SUM(E72:G72)</f>
        <v>188103</v>
      </c>
      <c r="E72" s="33">
        <v>75500</v>
      </c>
      <c r="F72" s="33">
        <v>38103</v>
      </c>
      <c r="G72" s="33">
        <v>74500</v>
      </c>
      <c r="H72" s="63"/>
    </row>
    <row r="73" spans="1:8" ht="30.75" customHeight="1" thickBot="1">
      <c r="A73" s="58"/>
      <c r="B73" s="95"/>
      <c r="C73" s="20" t="s">
        <v>9</v>
      </c>
      <c r="D73" s="34">
        <f>SUM(E73:G73)</f>
        <v>0</v>
      </c>
      <c r="E73" s="40">
        <v>0</v>
      </c>
      <c r="F73" s="40">
        <v>0</v>
      </c>
      <c r="G73" s="40">
        <v>0</v>
      </c>
      <c r="H73" s="64"/>
    </row>
    <row r="74" spans="1:8" ht="30.75" customHeight="1" hidden="1">
      <c r="A74" s="56" t="s">
        <v>29</v>
      </c>
      <c r="B74" s="59"/>
      <c r="C74" s="11" t="s">
        <v>12</v>
      </c>
      <c r="D74" s="29">
        <f aca="true" t="shared" si="2" ref="D74:D93">SUM(E74:G74)</f>
        <v>0</v>
      </c>
      <c r="E74" s="30">
        <f>E75+E76+E77+E78</f>
        <v>0</v>
      </c>
      <c r="F74" s="30">
        <f>F75+F76+F77+F78</f>
        <v>0</v>
      </c>
      <c r="G74" s="31">
        <f>G75+G76+G77+G78</f>
        <v>0</v>
      </c>
      <c r="H74" s="62" t="s">
        <v>17</v>
      </c>
    </row>
    <row r="75" spans="1:8" ht="30.75" customHeight="1" hidden="1">
      <c r="A75" s="57"/>
      <c r="B75" s="60"/>
      <c r="C75" s="9" t="s">
        <v>6</v>
      </c>
      <c r="D75" s="32">
        <f t="shared" si="2"/>
        <v>0</v>
      </c>
      <c r="E75" s="33">
        <v>0</v>
      </c>
      <c r="F75" s="33">
        <v>0</v>
      </c>
      <c r="G75" s="33">
        <v>0</v>
      </c>
      <c r="H75" s="63"/>
    </row>
    <row r="76" spans="1:8" s="50" customFormat="1" ht="30.75" customHeight="1" hidden="1">
      <c r="A76" s="57"/>
      <c r="B76" s="60"/>
      <c r="C76" s="9" t="s">
        <v>7</v>
      </c>
      <c r="D76" s="32">
        <f t="shared" si="2"/>
        <v>0</v>
      </c>
      <c r="E76" s="33">
        <v>0</v>
      </c>
      <c r="F76" s="33">
        <v>0</v>
      </c>
      <c r="G76" s="33">
        <v>0</v>
      </c>
      <c r="H76" s="63"/>
    </row>
    <row r="77" spans="1:8" ht="30.75" customHeight="1" hidden="1">
      <c r="A77" s="57"/>
      <c r="B77" s="60"/>
      <c r="C77" s="9" t="s">
        <v>8</v>
      </c>
      <c r="D77" s="32">
        <f t="shared" si="2"/>
        <v>0</v>
      </c>
      <c r="E77" s="33">
        <v>0</v>
      </c>
      <c r="F77" s="33">
        <v>0</v>
      </c>
      <c r="G77" s="33">
        <v>0</v>
      </c>
      <c r="H77" s="63"/>
    </row>
    <row r="78" spans="1:8" ht="30.75" customHeight="1" hidden="1">
      <c r="A78" s="58"/>
      <c r="B78" s="61"/>
      <c r="C78" s="10" t="s">
        <v>9</v>
      </c>
      <c r="D78" s="34">
        <f t="shared" si="2"/>
        <v>0</v>
      </c>
      <c r="E78" s="33">
        <v>0</v>
      </c>
      <c r="F78" s="33">
        <v>0</v>
      </c>
      <c r="G78" s="33">
        <v>0</v>
      </c>
      <c r="H78" s="64"/>
    </row>
    <row r="79" spans="1:8" ht="30.75" customHeight="1" hidden="1">
      <c r="A79" s="56" t="s">
        <v>30</v>
      </c>
      <c r="B79" s="59"/>
      <c r="C79" s="11" t="s">
        <v>12</v>
      </c>
      <c r="D79" s="29">
        <f aca="true" t="shared" si="3" ref="D79:D88">SUM(E79:G79)</f>
        <v>0</v>
      </c>
      <c r="E79" s="30">
        <f>E80+E81+E82+E83</f>
        <v>0</v>
      </c>
      <c r="F79" s="30">
        <f>F80+F81+F82+F83</f>
        <v>0</v>
      </c>
      <c r="G79" s="31">
        <f>G80+G81+G82+G83</f>
        <v>0</v>
      </c>
      <c r="H79" s="62" t="s">
        <v>17</v>
      </c>
    </row>
    <row r="80" spans="1:8" ht="30.75" customHeight="1" hidden="1">
      <c r="A80" s="57"/>
      <c r="B80" s="60"/>
      <c r="C80" s="9" t="s">
        <v>6</v>
      </c>
      <c r="D80" s="32">
        <f t="shared" si="3"/>
        <v>0</v>
      </c>
      <c r="E80" s="33">
        <v>0</v>
      </c>
      <c r="F80" s="33">
        <v>0</v>
      </c>
      <c r="G80" s="33">
        <v>0</v>
      </c>
      <c r="H80" s="63"/>
    </row>
    <row r="81" spans="1:8" ht="30.75" customHeight="1" hidden="1">
      <c r="A81" s="57"/>
      <c r="B81" s="60"/>
      <c r="C81" s="9" t="s">
        <v>7</v>
      </c>
      <c r="D81" s="32">
        <f t="shared" si="3"/>
        <v>0</v>
      </c>
      <c r="E81" s="33">
        <v>0</v>
      </c>
      <c r="F81" s="33">
        <v>0</v>
      </c>
      <c r="G81" s="33">
        <v>0</v>
      </c>
      <c r="H81" s="63"/>
    </row>
    <row r="82" spans="1:8" ht="30.75" customHeight="1" hidden="1">
      <c r="A82" s="57"/>
      <c r="B82" s="60"/>
      <c r="C82" s="9" t="s">
        <v>8</v>
      </c>
      <c r="D82" s="32">
        <f t="shared" si="3"/>
        <v>0</v>
      </c>
      <c r="E82" s="33">
        <v>0</v>
      </c>
      <c r="F82" s="33">
        <v>0</v>
      </c>
      <c r="G82" s="33">
        <v>0</v>
      </c>
      <c r="H82" s="63"/>
    </row>
    <row r="83" spans="1:8" ht="30.75" customHeight="1" hidden="1">
      <c r="A83" s="58"/>
      <c r="B83" s="61"/>
      <c r="C83" s="10" t="s">
        <v>9</v>
      </c>
      <c r="D83" s="34">
        <f t="shared" si="3"/>
        <v>0</v>
      </c>
      <c r="E83" s="40">
        <v>0</v>
      </c>
      <c r="F83" s="40">
        <v>0</v>
      </c>
      <c r="G83" s="40">
        <v>0</v>
      </c>
      <c r="H83" s="64"/>
    </row>
    <row r="84" spans="1:8" ht="30.75" customHeight="1" hidden="1">
      <c r="A84" s="56" t="s">
        <v>31</v>
      </c>
      <c r="B84" s="59"/>
      <c r="C84" s="11" t="s">
        <v>12</v>
      </c>
      <c r="D84" s="29">
        <f t="shared" si="3"/>
        <v>0</v>
      </c>
      <c r="E84" s="30">
        <f>E85+E86+E87+E88</f>
        <v>0</v>
      </c>
      <c r="F84" s="30">
        <f>F85+F86+F87+F88</f>
        <v>0</v>
      </c>
      <c r="G84" s="31">
        <f>G85+G86+G87+G88</f>
        <v>0</v>
      </c>
      <c r="H84" s="62" t="s">
        <v>17</v>
      </c>
    </row>
    <row r="85" spans="1:8" ht="30.75" customHeight="1" hidden="1">
      <c r="A85" s="57"/>
      <c r="B85" s="60"/>
      <c r="C85" s="9" t="s">
        <v>6</v>
      </c>
      <c r="D85" s="32">
        <f t="shared" si="3"/>
        <v>0</v>
      </c>
      <c r="E85" s="33">
        <v>0</v>
      </c>
      <c r="F85" s="33">
        <v>0</v>
      </c>
      <c r="G85" s="33">
        <v>0</v>
      </c>
      <c r="H85" s="63"/>
    </row>
    <row r="86" spans="1:8" ht="30.75" customHeight="1" hidden="1">
      <c r="A86" s="57"/>
      <c r="B86" s="60"/>
      <c r="C86" s="9" t="s">
        <v>11</v>
      </c>
      <c r="D86" s="32">
        <f t="shared" si="3"/>
        <v>0</v>
      </c>
      <c r="E86" s="33">
        <v>0</v>
      </c>
      <c r="F86" s="33">
        <v>0</v>
      </c>
      <c r="G86" s="33">
        <v>0</v>
      </c>
      <c r="H86" s="63"/>
    </row>
    <row r="87" spans="1:8" ht="30.75" customHeight="1" hidden="1">
      <c r="A87" s="57"/>
      <c r="B87" s="60"/>
      <c r="C87" s="9" t="s">
        <v>8</v>
      </c>
      <c r="D87" s="32">
        <f t="shared" si="3"/>
        <v>0</v>
      </c>
      <c r="E87" s="33">
        <v>0</v>
      </c>
      <c r="F87" s="33">
        <v>0</v>
      </c>
      <c r="G87" s="33">
        <v>0</v>
      </c>
      <c r="H87" s="63"/>
    </row>
    <row r="88" spans="1:8" ht="30.75" customHeight="1" hidden="1">
      <c r="A88" s="58"/>
      <c r="B88" s="61"/>
      <c r="C88" s="10" t="s">
        <v>9</v>
      </c>
      <c r="D88" s="34">
        <f t="shared" si="3"/>
        <v>0</v>
      </c>
      <c r="E88" s="40">
        <v>0</v>
      </c>
      <c r="F88" s="40">
        <v>0</v>
      </c>
      <c r="G88" s="40">
        <v>0</v>
      </c>
      <c r="H88" s="64"/>
    </row>
    <row r="89" spans="1:8" ht="30.75" customHeight="1" hidden="1">
      <c r="A89" s="80" t="s">
        <v>32</v>
      </c>
      <c r="B89" s="78"/>
      <c r="C89" s="41" t="s">
        <v>12</v>
      </c>
      <c r="D89" s="42">
        <f t="shared" si="2"/>
        <v>0</v>
      </c>
      <c r="E89" s="35">
        <f>E90+E91+E92+E93</f>
        <v>0</v>
      </c>
      <c r="F89" s="35">
        <f>F90+F91+F92+F93</f>
        <v>0</v>
      </c>
      <c r="G89" s="43">
        <f>G90+G91+G92+G93</f>
        <v>0</v>
      </c>
      <c r="H89" s="82" t="s">
        <v>17</v>
      </c>
    </row>
    <row r="90" spans="1:8" ht="30.75" customHeight="1" hidden="1">
      <c r="A90" s="57"/>
      <c r="B90" s="60"/>
      <c r="C90" s="9" t="s">
        <v>6</v>
      </c>
      <c r="D90" s="32">
        <f t="shared" si="2"/>
        <v>0</v>
      </c>
      <c r="E90" s="33">
        <v>0</v>
      </c>
      <c r="F90" s="33">
        <v>0</v>
      </c>
      <c r="G90" s="33">
        <v>0</v>
      </c>
      <c r="H90" s="63"/>
    </row>
    <row r="91" spans="1:8" ht="30.75" customHeight="1" hidden="1">
      <c r="A91" s="57"/>
      <c r="B91" s="60"/>
      <c r="C91" s="9" t="s">
        <v>11</v>
      </c>
      <c r="D91" s="32">
        <f t="shared" si="2"/>
        <v>0</v>
      </c>
      <c r="E91" s="33">
        <v>0</v>
      </c>
      <c r="F91" s="33">
        <v>0</v>
      </c>
      <c r="G91" s="33">
        <v>0</v>
      </c>
      <c r="H91" s="63"/>
    </row>
    <row r="92" spans="1:8" ht="30.75" customHeight="1" hidden="1">
      <c r="A92" s="57"/>
      <c r="B92" s="60"/>
      <c r="C92" s="9" t="s">
        <v>8</v>
      </c>
      <c r="D92" s="32">
        <f t="shared" si="2"/>
        <v>0</v>
      </c>
      <c r="E92" s="33"/>
      <c r="F92" s="33"/>
      <c r="G92" s="33"/>
      <c r="H92" s="63"/>
    </row>
    <row r="93" spans="1:8" ht="30.75" customHeight="1" hidden="1" thickBot="1">
      <c r="A93" s="81"/>
      <c r="B93" s="79"/>
      <c r="C93" s="12" t="s">
        <v>9</v>
      </c>
      <c r="D93" s="34">
        <f t="shared" si="2"/>
        <v>0</v>
      </c>
      <c r="E93" s="33">
        <v>0</v>
      </c>
      <c r="F93" s="33">
        <v>0</v>
      </c>
      <c r="G93" s="33">
        <v>0</v>
      </c>
      <c r="H93" s="64"/>
    </row>
    <row r="94" spans="1:8" ht="30.75" customHeight="1">
      <c r="A94" s="56" t="s">
        <v>29</v>
      </c>
      <c r="B94" s="89" t="s">
        <v>45</v>
      </c>
      <c r="C94" s="18" t="s">
        <v>12</v>
      </c>
      <c r="D94" s="53">
        <f>D95+D96+D97+D98</f>
        <v>155334</v>
      </c>
      <c r="E94" s="54">
        <f>E95+E96+E97+E98</f>
        <v>50400</v>
      </c>
      <c r="F94" s="54">
        <f>F95+F96+F97+F98</f>
        <v>49934</v>
      </c>
      <c r="G94" s="54">
        <f>G95+G96+G97+G98</f>
        <v>55000</v>
      </c>
      <c r="H94" s="55"/>
    </row>
    <row r="95" spans="1:8" ht="30.75" customHeight="1">
      <c r="A95" s="57"/>
      <c r="B95" s="90"/>
      <c r="C95" s="19" t="s">
        <v>6</v>
      </c>
      <c r="D95" s="53">
        <v>0</v>
      </c>
      <c r="E95" s="54">
        <v>0</v>
      </c>
      <c r="F95" s="54">
        <v>0</v>
      </c>
      <c r="G95" s="54">
        <v>0</v>
      </c>
      <c r="H95" s="55"/>
    </row>
    <row r="96" spans="1:8" ht="30.75" customHeight="1">
      <c r="A96" s="57"/>
      <c r="B96" s="90"/>
      <c r="C96" s="19" t="s">
        <v>7</v>
      </c>
      <c r="D96" s="53">
        <v>0</v>
      </c>
      <c r="E96" s="54">
        <v>0</v>
      </c>
      <c r="F96" s="54">
        <v>0</v>
      </c>
      <c r="G96" s="54">
        <v>0</v>
      </c>
      <c r="H96" s="55"/>
    </row>
    <row r="97" spans="1:8" ht="30.75" customHeight="1">
      <c r="A97" s="57"/>
      <c r="B97" s="90"/>
      <c r="C97" s="19" t="s">
        <v>8</v>
      </c>
      <c r="D97" s="53">
        <f>SUM(E97:G97)</f>
        <v>155334</v>
      </c>
      <c r="E97" s="54">
        <v>50400</v>
      </c>
      <c r="F97" s="54">
        <v>49934</v>
      </c>
      <c r="G97" s="54">
        <v>55000</v>
      </c>
      <c r="H97" s="55"/>
    </row>
    <row r="98" spans="1:8" ht="30.75" customHeight="1" thickBot="1">
      <c r="A98" s="58"/>
      <c r="B98" s="91"/>
      <c r="C98" s="20" t="s">
        <v>9</v>
      </c>
      <c r="D98" s="53">
        <v>0</v>
      </c>
      <c r="E98" s="54">
        <v>0</v>
      </c>
      <c r="F98" s="54">
        <v>0</v>
      </c>
      <c r="G98" s="54">
        <v>0</v>
      </c>
      <c r="H98" s="55"/>
    </row>
    <row r="99" spans="1:8" ht="30.75" customHeight="1">
      <c r="A99" s="83" t="s">
        <v>13</v>
      </c>
      <c r="B99" s="84"/>
      <c r="C99" s="14" t="s">
        <v>12</v>
      </c>
      <c r="D99" s="36">
        <f>E99+F99+G99</f>
        <v>3120660</v>
      </c>
      <c r="E99" s="37">
        <f>E102</f>
        <v>810900</v>
      </c>
      <c r="F99" s="37">
        <f>F102</f>
        <v>1318360</v>
      </c>
      <c r="G99" s="37">
        <f>G102</f>
        <v>991400</v>
      </c>
      <c r="H99" s="75"/>
    </row>
    <row r="100" spans="1:8" ht="30.75" customHeight="1">
      <c r="A100" s="85"/>
      <c r="B100" s="86"/>
      <c r="C100" s="15" t="s">
        <v>6</v>
      </c>
      <c r="D100" s="32">
        <f aca="true" t="shared" si="4" ref="D100:G103">D30</f>
        <v>0</v>
      </c>
      <c r="E100" s="33">
        <f t="shared" si="4"/>
        <v>0</v>
      </c>
      <c r="F100" s="33">
        <f t="shared" si="4"/>
        <v>0</v>
      </c>
      <c r="G100" s="33">
        <f t="shared" si="4"/>
        <v>0</v>
      </c>
      <c r="H100" s="76"/>
    </row>
    <row r="101" spans="1:8" ht="30.75" customHeight="1">
      <c r="A101" s="85"/>
      <c r="B101" s="86"/>
      <c r="C101" s="15" t="s">
        <v>11</v>
      </c>
      <c r="D101" s="32">
        <f t="shared" si="4"/>
        <v>0</v>
      </c>
      <c r="E101" s="33">
        <f t="shared" si="4"/>
        <v>0</v>
      </c>
      <c r="F101" s="33">
        <f t="shared" si="4"/>
        <v>0</v>
      </c>
      <c r="G101" s="33">
        <f t="shared" si="4"/>
        <v>0</v>
      </c>
      <c r="H101" s="76"/>
    </row>
    <row r="102" spans="1:8" ht="30.75" customHeight="1">
      <c r="A102" s="85"/>
      <c r="B102" s="86"/>
      <c r="C102" s="15" t="s">
        <v>8</v>
      </c>
      <c r="D102" s="32">
        <f>E102+F102+G102</f>
        <v>3120660</v>
      </c>
      <c r="E102" s="33">
        <f>E17+E22+E27+E47+E52+E57+E62+E72+E97</f>
        <v>810900</v>
      </c>
      <c r="F102" s="33">
        <f>F17+F22+F27+F47+F52+F57+F62+F72+F97</f>
        <v>1318360</v>
      </c>
      <c r="G102" s="33">
        <f>G17+G22+G27+G47+G52+G57+G62+G72+G97</f>
        <v>991400</v>
      </c>
      <c r="H102" s="76"/>
    </row>
    <row r="103" spans="1:8" ht="30.75" customHeight="1" thickBot="1">
      <c r="A103" s="87"/>
      <c r="B103" s="88"/>
      <c r="C103" s="16" t="s">
        <v>9</v>
      </c>
      <c r="D103" s="38">
        <f t="shared" si="4"/>
        <v>0</v>
      </c>
      <c r="E103" s="39">
        <f t="shared" si="4"/>
        <v>0</v>
      </c>
      <c r="F103" s="39">
        <f t="shared" si="4"/>
        <v>0</v>
      </c>
      <c r="G103" s="39">
        <f t="shared" si="4"/>
        <v>0</v>
      </c>
      <c r="H103" s="77"/>
    </row>
    <row r="104" spans="1:8" ht="47.25" customHeight="1">
      <c r="A104" s="3"/>
      <c r="B104" s="4"/>
      <c r="C104" s="4"/>
      <c r="D104" s="2"/>
      <c r="E104" s="5"/>
      <c r="F104" s="5"/>
      <c r="G104" s="5"/>
      <c r="H104" s="6"/>
    </row>
    <row r="105" spans="1:8" s="51" customFormat="1" ht="36" customHeight="1">
      <c r="A105" s="74" t="s">
        <v>40</v>
      </c>
      <c r="B105" s="74"/>
      <c r="C105" s="74"/>
      <c r="D105" s="74"/>
      <c r="E105" s="7"/>
      <c r="F105" s="7"/>
      <c r="G105" s="7"/>
      <c r="H105" s="8" t="s">
        <v>44</v>
      </c>
    </row>
  </sheetData>
  <sheetProtection/>
  <mergeCells count="65">
    <mergeCell ref="A5:H5"/>
    <mergeCell ref="E1:H1"/>
    <mergeCell ref="A4:H4"/>
    <mergeCell ref="E2:H2"/>
    <mergeCell ref="D7:G7"/>
    <mergeCell ref="H7:H8"/>
    <mergeCell ref="C7:C8"/>
    <mergeCell ref="B7:B8"/>
    <mergeCell ref="A7:A8"/>
    <mergeCell ref="A9:A13"/>
    <mergeCell ref="B9:B13"/>
    <mergeCell ref="H9:H13"/>
    <mergeCell ref="A14:A18"/>
    <mergeCell ref="B14:B18"/>
    <mergeCell ref="H14:H18"/>
    <mergeCell ref="B19:B23"/>
    <mergeCell ref="H19:H23"/>
    <mergeCell ref="A24:A28"/>
    <mergeCell ref="B24:B28"/>
    <mergeCell ref="H24:H28"/>
    <mergeCell ref="A19:A23"/>
    <mergeCell ref="A39:A43"/>
    <mergeCell ref="B39:B43"/>
    <mergeCell ref="H39:H43"/>
    <mergeCell ref="A34:A38"/>
    <mergeCell ref="B34:B38"/>
    <mergeCell ref="H34:H38"/>
    <mergeCell ref="A59:A63"/>
    <mergeCell ref="B59:B63"/>
    <mergeCell ref="H59:H63"/>
    <mergeCell ref="A29:A33"/>
    <mergeCell ref="B29:B33"/>
    <mergeCell ref="H29:H33"/>
    <mergeCell ref="A54:A58"/>
    <mergeCell ref="B54:B58"/>
    <mergeCell ref="H54:H58"/>
    <mergeCell ref="A44:A48"/>
    <mergeCell ref="B79:B83"/>
    <mergeCell ref="H79:H83"/>
    <mergeCell ref="B44:B48"/>
    <mergeCell ref="H44:H48"/>
    <mergeCell ref="A49:A53"/>
    <mergeCell ref="B49:B53"/>
    <mergeCell ref="H49:H53"/>
    <mergeCell ref="A69:A73"/>
    <mergeCell ref="B69:B73"/>
    <mergeCell ref="H69:H73"/>
    <mergeCell ref="A105:D105"/>
    <mergeCell ref="H99:H103"/>
    <mergeCell ref="B89:B93"/>
    <mergeCell ref="A89:A93"/>
    <mergeCell ref="H89:H93"/>
    <mergeCell ref="A99:B103"/>
    <mergeCell ref="B94:B98"/>
    <mergeCell ref="A94:A98"/>
    <mergeCell ref="A84:A88"/>
    <mergeCell ref="B84:B88"/>
    <mergeCell ref="H84:H88"/>
    <mergeCell ref="A64:A68"/>
    <mergeCell ref="B64:B68"/>
    <mergeCell ref="H64:H68"/>
    <mergeCell ref="A74:A78"/>
    <mergeCell ref="B74:B78"/>
    <mergeCell ref="H74:H78"/>
    <mergeCell ref="A79:A83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9" r:id="rId1"/>
  <rowBreaks count="3" manualBreakCount="3">
    <brk id="18" max="7" man="1"/>
    <brk id="48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2020-03-03T05:23:27Z</cp:lastPrinted>
  <dcterms:created xsi:type="dcterms:W3CDTF">2013-01-30T12:12:29Z</dcterms:created>
  <dcterms:modified xsi:type="dcterms:W3CDTF">2021-04-01T10:56:16Z</dcterms:modified>
  <cp:category/>
  <cp:version/>
  <cp:contentType/>
  <cp:contentStatus/>
</cp:coreProperties>
</file>